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Applications" sheetId="2" state="visible" r:id="rId2"/>
    <sheet xmlns:r="http://schemas.openxmlformats.org/officeDocument/2006/relationships" name="Grant 1" sheetId="3" state="visible" r:id="rId3"/>
    <sheet xmlns:r="http://schemas.openxmlformats.org/officeDocument/2006/relationships" name="Grant 2" sheetId="4" state="visible" r:id="rId4"/>
    <sheet xmlns:r="http://schemas.openxmlformats.org/officeDocument/2006/relationships" name="Template" sheetId="5" state="visible" r:id="rId5"/>
    <sheet xmlns:r="http://schemas.openxmlformats.org/officeDocument/2006/relationships" name="Lists" sheetId="6" state="visible" r:id="rId6"/>
    <sheet xmlns:r="http://schemas.openxmlformats.org/officeDocument/2006/relationships" name="Read Me" sheetId="7" state="visible" r:id="rId7"/>
  </sheets>
  <definedNames>
    <definedName name="_xlnm.Print_Titles" localSheetId="0">'Summary'!$4:$4</definedName>
    <definedName name="_xlnm.Print_Titles" localSheetId="1">'Applications'!$4:$4</definedName>
  </definedNames>
  <calcPr calcId="124519" fullCalcOnLoad="1"/>
</workbook>
</file>

<file path=xl/styles.xml><?xml version="1.0" encoding="utf-8"?>
<styleSheet xmlns="http://schemas.openxmlformats.org/spreadsheetml/2006/main">
  <numFmts count="4">
    <numFmt numFmtId="164" formatCode="$#,##0"/>
    <numFmt numFmtId="165" formatCode="mmmm d, yyyy"/>
    <numFmt numFmtId="166" formatCode="0.0%"/>
    <numFmt numFmtId="167" formatCode="yyyy-mm-dd"/>
  </numFmts>
  <fonts count="9">
    <font>
      <name val="Calibri"/>
      <family val="2"/>
      <color theme="1"/>
      <sz val="11"/>
      <scheme val="minor"/>
    </font>
    <font>
      <name val="Calibri"/>
      <b val="1"/>
      <color rgb="001F3864"/>
      <sz val="14"/>
    </font>
    <font>
      <name val="Calibri"/>
      <i val="1"/>
      <color rgb="00595959"/>
      <sz val="10"/>
    </font>
    <font>
      <name val="Calibri"/>
      <b val="1"/>
      <color rgb="001F3864"/>
      <sz val="10"/>
    </font>
    <font>
      <name val="Calibri"/>
      <sz val="10"/>
    </font>
    <font>
      <name val="Calibri"/>
      <b val="1"/>
      <sz val="10"/>
    </font>
    <font>
      <name val="Calibri"/>
      <i val="1"/>
      <color rgb="00595959"/>
      <sz val="9"/>
    </font>
    <font>
      <name val="Calibri"/>
      <b val="1"/>
      <color rgb="00FFFFFF"/>
      <sz val="11"/>
    </font>
    <font>
      <name val="Calibri"/>
      <b val="1"/>
      <color rgb="001F3864"/>
      <sz val="11"/>
    </font>
  </fonts>
  <fills count="5">
    <fill>
      <patternFill/>
    </fill>
    <fill>
      <patternFill patternType="gray125"/>
    </fill>
    <fill>
      <patternFill patternType="solid">
        <fgColor rgb="00DCE6F1"/>
        <bgColor rgb="00DCE6F1"/>
      </patternFill>
    </fill>
    <fill>
      <patternFill patternType="solid">
        <fgColor rgb="00F2F2F2"/>
        <bgColor rgb="00F2F2F2"/>
      </patternFill>
    </fill>
    <fill>
      <patternFill patternType="solid">
        <fgColor rgb="001F3864"/>
        <b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applyAlignment="1" pivotButton="0" quotePrefix="0" xfId="0">
      <alignment vertical="top"/>
    </xf>
    <xf numFmtId="0" fontId="2" fillId="0" borderId="0" applyAlignment="1" pivotButton="0" quotePrefix="0" xfId="0">
      <alignment vertical="top"/>
    </xf>
    <xf numFmtId="0" fontId="3" fillId="2" borderId="1" applyAlignment="1" pivotButton="0" quotePrefix="0" xfId="0">
      <alignment vertical="top" wrapText="1"/>
    </xf>
    <xf numFmtId="0" fontId="4" fillId="0" borderId="1" applyAlignment="1" applyProtection="1" pivotButton="0" quotePrefix="0" xfId="0">
      <alignment vertical="top"/>
      <protection locked="0" hidden="0"/>
    </xf>
    <xf numFmtId="0" fontId="4" fillId="3" borderId="1" applyAlignment="1" pivotButton="0" quotePrefix="0" xfId="0">
      <alignment vertical="top"/>
    </xf>
    <xf numFmtId="164" fontId="4" fillId="3" borderId="1" applyAlignment="1" pivotButton="0" quotePrefix="0" xfId="0">
      <alignment vertical="top"/>
    </xf>
    <xf numFmtId="165" fontId="4" fillId="3" borderId="1" applyAlignment="1" pivotButton="0" quotePrefix="0" xfId="0">
      <alignment vertical="top"/>
    </xf>
    <xf numFmtId="166" fontId="4" fillId="3" borderId="1" applyAlignment="1" pivotButton="0" quotePrefix="0" xfId="0">
      <alignment vertical="top"/>
    </xf>
    <xf numFmtId="1" fontId="4" fillId="3" borderId="1" applyAlignment="1" pivotButton="0" quotePrefix="0" xfId="0">
      <alignment vertical="top"/>
    </xf>
    <xf numFmtId="0" fontId="5" fillId="0" borderId="0" applyAlignment="1" pivotButton="0" quotePrefix="0" xfId="0">
      <alignment vertical="top"/>
    </xf>
    <xf numFmtId="164" fontId="5" fillId="3" borderId="1" applyAlignment="1" pivotButton="0" quotePrefix="0" xfId="0">
      <alignment vertical="top"/>
    </xf>
    <xf numFmtId="1" fontId="5" fillId="3" borderId="1" applyAlignment="1" pivotButton="0" quotePrefix="0" xfId="0">
      <alignment vertical="top"/>
    </xf>
    <xf numFmtId="0" fontId="6" fillId="0" borderId="0" applyAlignment="1" pivotButton="0" quotePrefix="0" xfId="0">
      <alignment vertical="top"/>
    </xf>
    <xf numFmtId="164" fontId="4" fillId="0" borderId="1" applyAlignment="1" applyProtection="1" pivotButton="0" quotePrefix="0" xfId="0">
      <alignment vertical="top"/>
      <protection locked="0" hidden="0"/>
    </xf>
    <xf numFmtId="167" fontId="4" fillId="0" borderId="1" applyAlignment="1" applyProtection="1" pivotButton="0" quotePrefix="0" xfId="0">
      <alignment vertical="top"/>
      <protection locked="0" hidden="0"/>
    </xf>
    <xf numFmtId="0" fontId="7" fillId="4" borderId="0" applyAlignment="1" pivotButton="0" quotePrefix="0" xfId="0">
      <alignment vertical="top"/>
    </xf>
    <xf numFmtId="0" fontId="4" fillId="0" borderId="1" applyAlignment="1" applyProtection="1" pivotButton="0" quotePrefix="0" xfId="0">
      <alignment vertical="top" wrapText="1"/>
      <protection locked="0" hidden="0"/>
    </xf>
    <xf numFmtId="1" fontId="4" fillId="0" borderId="1" applyAlignment="1" applyProtection="1" pivotButton="0" quotePrefix="0" xfId="0">
      <alignment vertical="top"/>
      <protection locked="0" hidden="0"/>
    </xf>
    <xf numFmtId="0" fontId="8" fillId="2" borderId="0" applyAlignment="1" pivotButton="0" quotePrefix="0" xfId="0">
      <alignment vertical="top"/>
    </xf>
    <xf numFmtId="0" fontId="5" fillId="0" borderId="0" applyAlignment="1" pivotButton="0" quotePrefix="0" xfId="0">
      <alignment vertical="top" wrapText="1"/>
    </xf>
    <xf numFmtId="0" fontId="4" fillId="0" borderId="0" applyAlignment="1" pivotButton="0" quotePrefix="0" xfId="0">
      <alignment vertical="top" wrapText="1"/>
    </xf>
    <xf numFmtId="0" fontId="4" fillId="0" borderId="0" applyAlignment="1" pivotButton="0" quotePrefix="0" xfId="0">
      <alignment vertical="top"/>
    </xf>
    <xf numFmtId="0" fontId="4" fillId="0" borderId="1" applyAlignment="1" pivotButton="0" quotePrefix="0" xfId="0">
      <alignment vertical="top"/>
    </xf>
    <xf numFmtId="167" fontId="4" fillId="0" borderId="1" applyAlignment="1" applyProtection="1" pivotButton="0" quotePrefix="0" xfId="0">
      <alignment vertical="top"/>
      <protection locked="0" hidden="0"/>
    </xf>
  </cellXfs>
  <cellStyles count="1">
    <cellStyle name="Normal" xfId="0" builtinId="0" hidden="0"/>
  </cellStyles>
  <dxfs count="2">
    <dxf>
      <font>
        <color rgb="009C0006"/>
      </font>
      <fill>
        <patternFill patternType="solid">
          <fgColor rgb="00FFC7CE"/>
          <bgColor rgb="00FFC7CE"/>
        </patternFill>
      </fill>
    </dxf>
    <dxf>
      <font>
        <color rgb="009C6500"/>
      </font>
      <fill>
        <patternFill patternType="solid">
          <fgColor rgb="00FFEB9C"/>
          <b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6" customWidth="1" min="1" max="1"/>
    <col width="21" customWidth="1" min="2" max="2"/>
    <col width="34" customWidth="1" min="3" max="3"/>
    <col width="31" customWidth="1" min="4" max="4"/>
    <col width="9" customWidth="1" min="5" max="5"/>
    <col width="12" customWidth="1" min="6" max="6"/>
    <col width="18" customWidth="1" min="7" max="7"/>
    <col width="11" customWidth="1" min="8" max="8"/>
    <col width="11" customWidth="1" min="9" max="9"/>
    <col width="9" customWidth="1" min="10" max="10"/>
    <col width="18" customWidth="1" min="11" max="11"/>
    <col width="17" customWidth="1" min="12" max="12"/>
    <col width="12" customWidth="1" min="13" max="13"/>
    <col width="9" customWidth="1" min="14" max="14"/>
    <col width="9" customWidth="1" min="15" max="15"/>
  </cols>
  <sheetData>
    <row r="1">
      <c r="A1" s="1" t="inlineStr">
        <is>
          <t>Summary</t>
        </is>
      </c>
    </row>
    <row r="2">
      <c r="A2" s="2" t="inlineStr">
        <is>
          <t>Type each grant tab's exact name in column A. Every other column is a formula. If the name matches no tab, column B says so and the row stays blank.</t>
        </is>
      </c>
    </row>
    <row r="3">
      <c r="A3" s="2" t="inlineStr">
        <is>
          <t>Illustrative figures, not data from a real organization.</t>
        </is>
      </c>
    </row>
    <row r="4">
      <c r="A4" s="3" t="inlineStr">
        <is>
          <t>Grant tab</t>
        </is>
      </c>
      <c r="B4" s="3" t="inlineStr">
        <is>
          <t>Tab found</t>
        </is>
      </c>
      <c r="C4" s="3" t="inlineStr">
        <is>
          <t>Funder</t>
        </is>
      </c>
      <c r="D4" s="3" t="inlineStr">
        <is>
          <t>Grant name</t>
        </is>
      </c>
      <c r="E4" s="3" t="inlineStr">
        <is>
          <t>Status</t>
        </is>
      </c>
      <c r="F4" s="3" t="inlineStr">
        <is>
          <t>Amount awarded</t>
        </is>
      </c>
      <c r="G4" s="3" t="inlineStr">
        <is>
          <t>Award end</t>
        </is>
      </c>
      <c r="H4" s="3" t="inlineStr">
        <is>
          <t>Spent</t>
        </is>
      </c>
      <c r="I4" s="3" t="inlineStr">
        <is>
          <t>Remaining</t>
        </is>
      </c>
      <c r="J4" s="3" t="inlineStr">
        <is>
          <t>Share spent</t>
        </is>
      </c>
      <c r="K4" s="3" t="inlineStr">
        <is>
          <t>Next due date</t>
        </is>
      </c>
      <c r="L4" s="3" t="inlineStr">
        <is>
          <t>Next deliverable</t>
        </is>
      </c>
      <c r="M4" s="3" t="inlineStr">
        <is>
          <t>Open deliverables</t>
        </is>
      </c>
      <c r="N4" s="3" t="inlineStr">
        <is>
          <t>Overdue</t>
        </is>
      </c>
      <c r="O4" s="3" t="inlineStr">
        <is>
          <t>Due soon</t>
        </is>
      </c>
    </row>
    <row r="5">
      <c r="A5" s="4" t="inlineStr">
        <is>
          <t>Grant 1</t>
        </is>
      </c>
      <c r="B5" s="5">
        <f>IF($A5="","",IF(ISREF(INDIRECT("'"&amp;SUBSTITUTE($A5,"'","''")&amp;"'!A1")),"OK","No tab with this name"))</f>
        <v/>
      </c>
      <c r="C5" s="5">
        <f>IF($B5&lt;&gt;"OK","",IF(INDIRECT("'"&amp;SUBSTITUTE($A5,"'","''")&amp;"'!B5")="","",INDIRECT("'"&amp;SUBSTITUTE($A5,"'","''")&amp;"'!B5")))</f>
        <v/>
      </c>
      <c r="D5" s="5">
        <f>IF($B5&lt;&gt;"OK","",IF(INDIRECT("'"&amp;SUBSTITUTE($A5,"'","''")&amp;"'!B6")="","",INDIRECT("'"&amp;SUBSTITUTE($A5,"'","''")&amp;"'!B6")))</f>
        <v/>
      </c>
      <c r="E5" s="5">
        <f>IF($B5&lt;&gt;"OK","",IF(INDIRECT("'"&amp;SUBSTITUTE($A5,"'","''")&amp;"'!B14")="","",INDIRECT("'"&amp;SUBSTITUTE($A5,"'","''")&amp;"'!B14")))</f>
        <v/>
      </c>
      <c r="F5" s="6">
        <f>IF($B5&lt;&gt;"OK","",IF(INDIRECT("'"&amp;SUBSTITUTE($A5,"'","''")&amp;"'!B8")="","",INDIRECT("'"&amp;SUBSTITUTE($A5,"'","''")&amp;"'!B8")))</f>
        <v/>
      </c>
      <c r="G5" s="7">
        <f>IF($B5&lt;&gt;"OK","",IF(INDIRECT("'"&amp;SUBSTITUTE($A5,"'","''")&amp;"'!B10")="","",INDIRECT("'"&amp;SUBSTITUTE($A5,"'","''")&amp;"'!B10")))</f>
        <v/>
      </c>
      <c r="H5" s="6">
        <f>IF($B5&lt;&gt;"OK","",IF(INDIRECT("'"&amp;SUBSTITUTE($A5,"'","''")&amp;"'!E6")="","",INDIRECT("'"&amp;SUBSTITUTE($A5,"'","''")&amp;"'!E6")))</f>
        <v/>
      </c>
      <c r="I5" s="6">
        <f>IF($B5&lt;&gt;"OK","",IF(INDIRECT("'"&amp;SUBSTITUTE($A5,"'","''")&amp;"'!E7")="","",INDIRECT("'"&amp;SUBSTITUTE($A5,"'","''")&amp;"'!E7")))</f>
        <v/>
      </c>
      <c r="J5" s="8">
        <f>IF($B5&lt;&gt;"OK","",IF(INDIRECT("'"&amp;SUBSTITUTE($A5,"'","''")&amp;"'!E8")="","",INDIRECT("'"&amp;SUBSTITUTE($A5,"'","''")&amp;"'!E8")))</f>
        <v/>
      </c>
      <c r="K5" s="7">
        <f>IF($B5&lt;&gt;"OK","",IF(INDIRECT("'"&amp;SUBSTITUTE($A5,"'","''")&amp;"'!E10")="","",INDIRECT("'"&amp;SUBSTITUTE($A5,"'","''")&amp;"'!E10")))</f>
        <v/>
      </c>
      <c r="L5" s="5">
        <f>IF($B5&lt;&gt;"OK","",IF(INDIRECT("'"&amp;SUBSTITUTE($A5,"'","''")&amp;"'!E11")="","",INDIRECT("'"&amp;SUBSTITUTE($A5,"'","''")&amp;"'!E11")))</f>
        <v/>
      </c>
      <c r="M5" s="9">
        <f>IF($B5&lt;&gt;"OK","",IF(INDIRECT("'"&amp;SUBSTITUTE($A5,"'","''")&amp;"'!E12")="","",INDIRECT("'"&amp;SUBSTITUTE($A5,"'","''")&amp;"'!E12")))</f>
        <v/>
      </c>
      <c r="N5" s="9">
        <f>IF($B5&lt;&gt;"OK","",IF(INDIRECT("'"&amp;SUBSTITUTE($A5,"'","''")&amp;"'!E13")="","",INDIRECT("'"&amp;SUBSTITUTE($A5,"'","''")&amp;"'!E13")))</f>
        <v/>
      </c>
      <c r="O5" s="9">
        <f>IF($B5&lt;&gt;"OK","",IF(INDIRECT("'"&amp;SUBSTITUTE($A5,"'","''")&amp;"'!E14")="","",INDIRECT("'"&amp;SUBSTITUTE($A5,"'","''")&amp;"'!E14")))</f>
        <v/>
      </c>
    </row>
    <row r="6">
      <c r="A6" s="4" t="inlineStr">
        <is>
          <t>Grant 2</t>
        </is>
      </c>
      <c r="B6" s="5">
        <f>IF($A6="","",IF(ISREF(INDIRECT("'"&amp;SUBSTITUTE($A6,"'","''")&amp;"'!A1")),"OK","No tab with this name"))</f>
        <v/>
      </c>
      <c r="C6" s="5">
        <f>IF($B6&lt;&gt;"OK","",IF(INDIRECT("'"&amp;SUBSTITUTE($A6,"'","''")&amp;"'!B5")="","",INDIRECT("'"&amp;SUBSTITUTE($A6,"'","''")&amp;"'!B5")))</f>
        <v/>
      </c>
      <c r="D6" s="5">
        <f>IF($B6&lt;&gt;"OK","",IF(INDIRECT("'"&amp;SUBSTITUTE($A6,"'","''")&amp;"'!B6")="","",INDIRECT("'"&amp;SUBSTITUTE($A6,"'","''")&amp;"'!B6")))</f>
        <v/>
      </c>
      <c r="E6" s="5">
        <f>IF($B6&lt;&gt;"OK","",IF(INDIRECT("'"&amp;SUBSTITUTE($A6,"'","''")&amp;"'!B14")="","",INDIRECT("'"&amp;SUBSTITUTE($A6,"'","''")&amp;"'!B14")))</f>
        <v/>
      </c>
      <c r="F6" s="6">
        <f>IF($B6&lt;&gt;"OK","",IF(INDIRECT("'"&amp;SUBSTITUTE($A6,"'","''")&amp;"'!B8")="","",INDIRECT("'"&amp;SUBSTITUTE($A6,"'","''")&amp;"'!B8")))</f>
        <v/>
      </c>
      <c r="G6" s="7">
        <f>IF($B6&lt;&gt;"OK","",IF(INDIRECT("'"&amp;SUBSTITUTE($A6,"'","''")&amp;"'!B10")="","",INDIRECT("'"&amp;SUBSTITUTE($A6,"'","''")&amp;"'!B10")))</f>
        <v/>
      </c>
      <c r="H6" s="6">
        <f>IF($B6&lt;&gt;"OK","",IF(INDIRECT("'"&amp;SUBSTITUTE($A6,"'","''")&amp;"'!E6")="","",INDIRECT("'"&amp;SUBSTITUTE($A6,"'","''")&amp;"'!E6")))</f>
        <v/>
      </c>
      <c r="I6" s="6">
        <f>IF($B6&lt;&gt;"OK","",IF(INDIRECT("'"&amp;SUBSTITUTE($A6,"'","''")&amp;"'!E7")="","",INDIRECT("'"&amp;SUBSTITUTE($A6,"'","''")&amp;"'!E7")))</f>
        <v/>
      </c>
      <c r="J6" s="8">
        <f>IF($B6&lt;&gt;"OK","",IF(INDIRECT("'"&amp;SUBSTITUTE($A6,"'","''")&amp;"'!E8")="","",INDIRECT("'"&amp;SUBSTITUTE($A6,"'","''")&amp;"'!E8")))</f>
        <v/>
      </c>
      <c r="K6" s="7">
        <f>IF($B6&lt;&gt;"OK","",IF(INDIRECT("'"&amp;SUBSTITUTE($A6,"'","''")&amp;"'!E10")="","",INDIRECT("'"&amp;SUBSTITUTE($A6,"'","''")&amp;"'!E10")))</f>
        <v/>
      </c>
      <c r="L6" s="5">
        <f>IF($B6&lt;&gt;"OK","",IF(INDIRECT("'"&amp;SUBSTITUTE($A6,"'","''")&amp;"'!E11")="","",INDIRECT("'"&amp;SUBSTITUTE($A6,"'","''")&amp;"'!E11")))</f>
        <v/>
      </c>
      <c r="M6" s="9">
        <f>IF($B6&lt;&gt;"OK","",IF(INDIRECT("'"&amp;SUBSTITUTE($A6,"'","''")&amp;"'!E12")="","",INDIRECT("'"&amp;SUBSTITUTE($A6,"'","''")&amp;"'!E12")))</f>
        <v/>
      </c>
      <c r="N6" s="9">
        <f>IF($B6&lt;&gt;"OK","",IF(INDIRECT("'"&amp;SUBSTITUTE($A6,"'","''")&amp;"'!E13")="","",INDIRECT("'"&amp;SUBSTITUTE($A6,"'","''")&amp;"'!E13")))</f>
        <v/>
      </c>
      <c r="O6" s="9">
        <f>IF($B6&lt;&gt;"OK","",IF(INDIRECT("'"&amp;SUBSTITUTE($A6,"'","''")&amp;"'!E14")="","",INDIRECT("'"&amp;SUBSTITUTE($A6,"'","''")&amp;"'!E14")))</f>
        <v/>
      </c>
    </row>
    <row r="7">
      <c r="A7" s="4" t="n"/>
      <c r="B7" s="5">
        <f>IF($A7="","",IF(ISREF(INDIRECT("'"&amp;SUBSTITUTE($A7,"'","''")&amp;"'!A1")),"OK","No tab with this name"))</f>
        <v/>
      </c>
      <c r="C7" s="5">
        <f>IF($B7&lt;&gt;"OK","",IF(INDIRECT("'"&amp;SUBSTITUTE($A7,"'","''")&amp;"'!B5")="","",INDIRECT("'"&amp;SUBSTITUTE($A7,"'","''")&amp;"'!B5")))</f>
        <v/>
      </c>
      <c r="D7" s="5">
        <f>IF($B7&lt;&gt;"OK","",IF(INDIRECT("'"&amp;SUBSTITUTE($A7,"'","''")&amp;"'!B6")="","",INDIRECT("'"&amp;SUBSTITUTE($A7,"'","''")&amp;"'!B6")))</f>
        <v/>
      </c>
      <c r="E7" s="5">
        <f>IF($B7&lt;&gt;"OK","",IF(INDIRECT("'"&amp;SUBSTITUTE($A7,"'","''")&amp;"'!B14")="","",INDIRECT("'"&amp;SUBSTITUTE($A7,"'","''")&amp;"'!B14")))</f>
        <v/>
      </c>
      <c r="F7" s="6">
        <f>IF($B7&lt;&gt;"OK","",IF(INDIRECT("'"&amp;SUBSTITUTE($A7,"'","''")&amp;"'!B8")="","",INDIRECT("'"&amp;SUBSTITUTE($A7,"'","''")&amp;"'!B8")))</f>
        <v/>
      </c>
      <c r="G7" s="7">
        <f>IF($B7&lt;&gt;"OK","",IF(INDIRECT("'"&amp;SUBSTITUTE($A7,"'","''")&amp;"'!B10")="","",INDIRECT("'"&amp;SUBSTITUTE($A7,"'","''")&amp;"'!B10")))</f>
        <v/>
      </c>
      <c r="H7" s="6">
        <f>IF($B7&lt;&gt;"OK","",IF(INDIRECT("'"&amp;SUBSTITUTE($A7,"'","''")&amp;"'!E6")="","",INDIRECT("'"&amp;SUBSTITUTE($A7,"'","''")&amp;"'!E6")))</f>
        <v/>
      </c>
      <c r="I7" s="6">
        <f>IF($B7&lt;&gt;"OK","",IF(INDIRECT("'"&amp;SUBSTITUTE($A7,"'","''")&amp;"'!E7")="","",INDIRECT("'"&amp;SUBSTITUTE($A7,"'","''")&amp;"'!E7")))</f>
        <v/>
      </c>
      <c r="J7" s="8">
        <f>IF($B7&lt;&gt;"OK","",IF(INDIRECT("'"&amp;SUBSTITUTE($A7,"'","''")&amp;"'!E8")="","",INDIRECT("'"&amp;SUBSTITUTE($A7,"'","''")&amp;"'!E8")))</f>
        <v/>
      </c>
      <c r="K7" s="7">
        <f>IF($B7&lt;&gt;"OK","",IF(INDIRECT("'"&amp;SUBSTITUTE($A7,"'","''")&amp;"'!E10")="","",INDIRECT("'"&amp;SUBSTITUTE($A7,"'","''")&amp;"'!E10")))</f>
        <v/>
      </c>
      <c r="L7" s="5">
        <f>IF($B7&lt;&gt;"OK","",IF(INDIRECT("'"&amp;SUBSTITUTE($A7,"'","''")&amp;"'!E11")="","",INDIRECT("'"&amp;SUBSTITUTE($A7,"'","''")&amp;"'!E11")))</f>
        <v/>
      </c>
      <c r="M7" s="9">
        <f>IF($B7&lt;&gt;"OK","",IF(INDIRECT("'"&amp;SUBSTITUTE($A7,"'","''")&amp;"'!E12")="","",INDIRECT("'"&amp;SUBSTITUTE($A7,"'","''")&amp;"'!E12")))</f>
        <v/>
      </c>
      <c r="N7" s="9">
        <f>IF($B7&lt;&gt;"OK","",IF(INDIRECT("'"&amp;SUBSTITUTE($A7,"'","''")&amp;"'!E13")="","",INDIRECT("'"&amp;SUBSTITUTE($A7,"'","''")&amp;"'!E13")))</f>
        <v/>
      </c>
      <c r="O7" s="9">
        <f>IF($B7&lt;&gt;"OK","",IF(INDIRECT("'"&amp;SUBSTITUTE($A7,"'","''")&amp;"'!E14")="","",INDIRECT("'"&amp;SUBSTITUTE($A7,"'","''")&amp;"'!E14")))</f>
        <v/>
      </c>
    </row>
    <row r="8">
      <c r="A8" s="4" t="n"/>
      <c r="B8" s="5">
        <f>IF($A8="","",IF(ISREF(INDIRECT("'"&amp;SUBSTITUTE($A8,"'","''")&amp;"'!A1")),"OK","No tab with this name"))</f>
        <v/>
      </c>
      <c r="C8" s="5">
        <f>IF($B8&lt;&gt;"OK","",IF(INDIRECT("'"&amp;SUBSTITUTE($A8,"'","''")&amp;"'!B5")="","",INDIRECT("'"&amp;SUBSTITUTE($A8,"'","''")&amp;"'!B5")))</f>
        <v/>
      </c>
      <c r="D8" s="5">
        <f>IF($B8&lt;&gt;"OK","",IF(INDIRECT("'"&amp;SUBSTITUTE($A8,"'","''")&amp;"'!B6")="","",INDIRECT("'"&amp;SUBSTITUTE($A8,"'","''")&amp;"'!B6")))</f>
        <v/>
      </c>
      <c r="E8" s="5">
        <f>IF($B8&lt;&gt;"OK","",IF(INDIRECT("'"&amp;SUBSTITUTE($A8,"'","''")&amp;"'!B14")="","",INDIRECT("'"&amp;SUBSTITUTE($A8,"'","''")&amp;"'!B14")))</f>
        <v/>
      </c>
      <c r="F8" s="6">
        <f>IF($B8&lt;&gt;"OK","",IF(INDIRECT("'"&amp;SUBSTITUTE($A8,"'","''")&amp;"'!B8")="","",INDIRECT("'"&amp;SUBSTITUTE($A8,"'","''")&amp;"'!B8")))</f>
        <v/>
      </c>
      <c r="G8" s="7">
        <f>IF($B8&lt;&gt;"OK","",IF(INDIRECT("'"&amp;SUBSTITUTE($A8,"'","''")&amp;"'!B10")="","",INDIRECT("'"&amp;SUBSTITUTE($A8,"'","''")&amp;"'!B10")))</f>
        <v/>
      </c>
      <c r="H8" s="6">
        <f>IF($B8&lt;&gt;"OK","",IF(INDIRECT("'"&amp;SUBSTITUTE($A8,"'","''")&amp;"'!E6")="","",INDIRECT("'"&amp;SUBSTITUTE($A8,"'","''")&amp;"'!E6")))</f>
        <v/>
      </c>
      <c r="I8" s="6">
        <f>IF($B8&lt;&gt;"OK","",IF(INDIRECT("'"&amp;SUBSTITUTE($A8,"'","''")&amp;"'!E7")="","",INDIRECT("'"&amp;SUBSTITUTE($A8,"'","''")&amp;"'!E7")))</f>
        <v/>
      </c>
      <c r="J8" s="8">
        <f>IF($B8&lt;&gt;"OK","",IF(INDIRECT("'"&amp;SUBSTITUTE($A8,"'","''")&amp;"'!E8")="","",INDIRECT("'"&amp;SUBSTITUTE($A8,"'","''")&amp;"'!E8")))</f>
        <v/>
      </c>
      <c r="K8" s="7">
        <f>IF($B8&lt;&gt;"OK","",IF(INDIRECT("'"&amp;SUBSTITUTE($A8,"'","''")&amp;"'!E10")="","",INDIRECT("'"&amp;SUBSTITUTE($A8,"'","''")&amp;"'!E10")))</f>
        <v/>
      </c>
      <c r="L8" s="5">
        <f>IF($B8&lt;&gt;"OK","",IF(INDIRECT("'"&amp;SUBSTITUTE($A8,"'","''")&amp;"'!E11")="","",INDIRECT("'"&amp;SUBSTITUTE($A8,"'","''")&amp;"'!E11")))</f>
        <v/>
      </c>
      <c r="M8" s="9">
        <f>IF($B8&lt;&gt;"OK","",IF(INDIRECT("'"&amp;SUBSTITUTE($A8,"'","''")&amp;"'!E12")="","",INDIRECT("'"&amp;SUBSTITUTE($A8,"'","''")&amp;"'!E12")))</f>
        <v/>
      </c>
      <c r="N8" s="9">
        <f>IF($B8&lt;&gt;"OK","",IF(INDIRECT("'"&amp;SUBSTITUTE($A8,"'","''")&amp;"'!E13")="","",INDIRECT("'"&amp;SUBSTITUTE($A8,"'","''")&amp;"'!E13")))</f>
        <v/>
      </c>
      <c r="O8" s="9">
        <f>IF($B8&lt;&gt;"OK","",IF(INDIRECT("'"&amp;SUBSTITUTE($A8,"'","''")&amp;"'!E14")="","",INDIRECT("'"&amp;SUBSTITUTE($A8,"'","''")&amp;"'!E14")))</f>
        <v/>
      </c>
    </row>
    <row r="9">
      <c r="A9" s="4" t="n"/>
      <c r="B9" s="5">
        <f>IF($A9="","",IF(ISREF(INDIRECT("'"&amp;SUBSTITUTE($A9,"'","''")&amp;"'!A1")),"OK","No tab with this name"))</f>
        <v/>
      </c>
      <c r="C9" s="5">
        <f>IF($B9&lt;&gt;"OK","",IF(INDIRECT("'"&amp;SUBSTITUTE($A9,"'","''")&amp;"'!B5")="","",INDIRECT("'"&amp;SUBSTITUTE($A9,"'","''")&amp;"'!B5")))</f>
        <v/>
      </c>
      <c r="D9" s="5">
        <f>IF($B9&lt;&gt;"OK","",IF(INDIRECT("'"&amp;SUBSTITUTE($A9,"'","''")&amp;"'!B6")="","",INDIRECT("'"&amp;SUBSTITUTE($A9,"'","''")&amp;"'!B6")))</f>
        <v/>
      </c>
      <c r="E9" s="5">
        <f>IF($B9&lt;&gt;"OK","",IF(INDIRECT("'"&amp;SUBSTITUTE($A9,"'","''")&amp;"'!B14")="","",INDIRECT("'"&amp;SUBSTITUTE($A9,"'","''")&amp;"'!B14")))</f>
        <v/>
      </c>
      <c r="F9" s="6">
        <f>IF($B9&lt;&gt;"OK","",IF(INDIRECT("'"&amp;SUBSTITUTE($A9,"'","''")&amp;"'!B8")="","",INDIRECT("'"&amp;SUBSTITUTE($A9,"'","''")&amp;"'!B8")))</f>
        <v/>
      </c>
      <c r="G9" s="7">
        <f>IF($B9&lt;&gt;"OK","",IF(INDIRECT("'"&amp;SUBSTITUTE($A9,"'","''")&amp;"'!B10")="","",INDIRECT("'"&amp;SUBSTITUTE($A9,"'","''")&amp;"'!B10")))</f>
        <v/>
      </c>
      <c r="H9" s="6">
        <f>IF($B9&lt;&gt;"OK","",IF(INDIRECT("'"&amp;SUBSTITUTE($A9,"'","''")&amp;"'!E6")="","",INDIRECT("'"&amp;SUBSTITUTE($A9,"'","''")&amp;"'!E6")))</f>
        <v/>
      </c>
      <c r="I9" s="6">
        <f>IF($B9&lt;&gt;"OK","",IF(INDIRECT("'"&amp;SUBSTITUTE($A9,"'","''")&amp;"'!E7")="","",INDIRECT("'"&amp;SUBSTITUTE($A9,"'","''")&amp;"'!E7")))</f>
        <v/>
      </c>
      <c r="J9" s="8">
        <f>IF($B9&lt;&gt;"OK","",IF(INDIRECT("'"&amp;SUBSTITUTE($A9,"'","''")&amp;"'!E8")="","",INDIRECT("'"&amp;SUBSTITUTE($A9,"'","''")&amp;"'!E8")))</f>
        <v/>
      </c>
      <c r="K9" s="7">
        <f>IF($B9&lt;&gt;"OK","",IF(INDIRECT("'"&amp;SUBSTITUTE($A9,"'","''")&amp;"'!E10")="","",INDIRECT("'"&amp;SUBSTITUTE($A9,"'","''")&amp;"'!E10")))</f>
        <v/>
      </c>
      <c r="L9" s="5">
        <f>IF($B9&lt;&gt;"OK","",IF(INDIRECT("'"&amp;SUBSTITUTE($A9,"'","''")&amp;"'!E11")="","",INDIRECT("'"&amp;SUBSTITUTE($A9,"'","''")&amp;"'!E11")))</f>
        <v/>
      </c>
      <c r="M9" s="9">
        <f>IF($B9&lt;&gt;"OK","",IF(INDIRECT("'"&amp;SUBSTITUTE($A9,"'","''")&amp;"'!E12")="","",INDIRECT("'"&amp;SUBSTITUTE($A9,"'","''")&amp;"'!E12")))</f>
        <v/>
      </c>
      <c r="N9" s="9">
        <f>IF($B9&lt;&gt;"OK","",IF(INDIRECT("'"&amp;SUBSTITUTE($A9,"'","''")&amp;"'!E13")="","",INDIRECT("'"&amp;SUBSTITUTE($A9,"'","''")&amp;"'!E13")))</f>
        <v/>
      </c>
      <c r="O9" s="9">
        <f>IF($B9&lt;&gt;"OK","",IF(INDIRECT("'"&amp;SUBSTITUTE($A9,"'","''")&amp;"'!E14")="","",INDIRECT("'"&amp;SUBSTITUTE($A9,"'","''")&amp;"'!E14")))</f>
        <v/>
      </c>
    </row>
    <row r="10">
      <c r="A10" s="4" t="n"/>
      <c r="B10" s="5">
        <f>IF($A10="","",IF(ISREF(INDIRECT("'"&amp;SUBSTITUTE($A10,"'","''")&amp;"'!A1")),"OK","No tab with this name"))</f>
        <v/>
      </c>
      <c r="C10" s="5">
        <f>IF($B10&lt;&gt;"OK","",IF(INDIRECT("'"&amp;SUBSTITUTE($A10,"'","''")&amp;"'!B5")="","",INDIRECT("'"&amp;SUBSTITUTE($A10,"'","''")&amp;"'!B5")))</f>
        <v/>
      </c>
      <c r="D10" s="5">
        <f>IF($B10&lt;&gt;"OK","",IF(INDIRECT("'"&amp;SUBSTITUTE($A10,"'","''")&amp;"'!B6")="","",INDIRECT("'"&amp;SUBSTITUTE($A10,"'","''")&amp;"'!B6")))</f>
        <v/>
      </c>
      <c r="E10" s="5">
        <f>IF($B10&lt;&gt;"OK","",IF(INDIRECT("'"&amp;SUBSTITUTE($A10,"'","''")&amp;"'!B14")="","",INDIRECT("'"&amp;SUBSTITUTE($A10,"'","''")&amp;"'!B14")))</f>
        <v/>
      </c>
      <c r="F10" s="6">
        <f>IF($B10&lt;&gt;"OK","",IF(INDIRECT("'"&amp;SUBSTITUTE($A10,"'","''")&amp;"'!B8")="","",INDIRECT("'"&amp;SUBSTITUTE($A10,"'","''")&amp;"'!B8")))</f>
        <v/>
      </c>
      <c r="G10" s="7">
        <f>IF($B10&lt;&gt;"OK","",IF(INDIRECT("'"&amp;SUBSTITUTE($A10,"'","''")&amp;"'!B10")="","",INDIRECT("'"&amp;SUBSTITUTE($A10,"'","''")&amp;"'!B10")))</f>
        <v/>
      </c>
      <c r="H10" s="6">
        <f>IF($B10&lt;&gt;"OK","",IF(INDIRECT("'"&amp;SUBSTITUTE($A10,"'","''")&amp;"'!E6")="","",INDIRECT("'"&amp;SUBSTITUTE($A10,"'","''")&amp;"'!E6")))</f>
        <v/>
      </c>
      <c r="I10" s="6">
        <f>IF($B10&lt;&gt;"OK","",IF(INDIRECT("'"&amp;SUBSTITUTE($A10,"'","''")&amp;"'!E7")="","",INDIRECT("'"&amp;SUBSTITUTE($A10,"'","''")&amp;"'!E7")))</f>
        <v/>
      </c>
      <c r="J10" s="8">
        <f>IF($B10&lt;&gt;"OK","",IF(INDIRECT("'"&amp;SUBSTITUTE($A10,"'","''")&amp;"'!E8")="","",INDIRECT("'"&amp;SUBSTITUTE($A10,"'","''")&amp;"'!E8")))</f>
        <v/>
      </c>
      <c r="K10" s="7">
        <f>IF($B10&lt;&gt;"OK","",IF(INDIRECT("'"&amp;SUBSTITUTE($A10,"'","''")&amp;"'!E10")="","",INDIRECT("'"&amp;SUBSTITUTE($A10,"'","''")&amp;"'!E10")))</f>
        <v/>
      </c>
      <c r="L10" s="5">
        <f>IF($B10&lt;&gt;"OK","",IF(INDIRECT("'"&amp;SUBSTITUTE($A10,"'","''")&amp;"'!E11")="","",INDIRECT("'"&amp;SUBSTITUTE($A10,"'","''")&amp;"'!E11")))</f>
        <v/>
      </c>
      <c r="M10" s="9">
        <f>IF($B10&lt;&gt;"OK","",IF(INDIRECT("'"&amp;SUBSTITUTE($A10,"'","''")&amp;"'!E12")="","",INDIRECT("'"&amp;SUBSTITUTE($A10,"'","''")&amp;"'!E12")))</f>
        <v/>
      </c>
      <c r="N10" s="9">
        <f>IF($B10&lt;&gt;"OK","",IF(INDIRECT("'"&amp;SUBSTITUTE($A10,"'","''")&amp;"'!E13")="","",INDIRECT("'"&amp;SUBSTITUTE($A10,"'","''")&amp;"'!E13")))</f>
        <v/>
      </c>
      <c r="O10" s="9">
        <f>IF($B10&lt;&gt;"OK","",IF(INDIRECT("'"&amp;SUBSTITUTE($A10,"'","''")&amp;"'!E14")="","",INDIRECT("'"&amp;SUBSTITUTE($A10,"'","''")&amp;"'!E14")))</f>
        <v/>
      </c>
    </row>
    <row r="11">
      <c r="A11" s="4" t="n"/>
      <c r="B11" s="5">
        <f>IF($A11="","",IF(ISREF(INDIRECT("'"&amp;SUBSTITUTE($A11,"'","''")&amp;"'!A1")),"OK","No tab with this name"))</f>
        <v/>
      </c>
      <c r="C11" s="5">
        <f>IF($B11&lt;&gt;"OK","",IF(INDIRECT("'"&amp;SUBSTITUTE($A11,"'","''")&amp;"'!B5")="","",INDIRECT("'"&amp;SUBSTITUTE($A11,"'","''")&amp;"'!B5")))</f>
        <v/>
      </c>
      <c r="D11" s="5">
        <f>IF($B11&lt;&gt;"OK","",IF(INDIRECT("'"&amp;SUBSTITUTE($A11,"'","''")&amp;"'!B6")="","",INDIRECT("'"&amp;SUBSTITUTE($A11,"'","''")&amp;"'!B6")))</f>
        <v/>
      </c>
      <c r="E11" s="5">
        <f>IF($B11&lt;&gt;"OK","",IF(INDIRECT("'"&amp;SUBSTITUTE($A11,"'","''")&amp;"'!B14")="","",INDIRECT("'"&amp;SUBSTITUTE($A11,"'","''")&amp;"'!B14")))</f>
        <v/>
      </c>
      <c r="F11" s="6">
        <f>IF($B11&lt;&gt;"OK","",IF(INDIRECT("'"&amp;SUBSTITUTE($A11,"'","''")&amp;"'!B8")="","",INDIRECT("'"&amp;SUBSTITUTE($A11,"'","''")&amp;"'!B8")))</f>
        <v/>
      </c>
      <c r="G11" s="7">
        <f>IF($B11&lt;&gt;"OK","",IF(INDIRECT("'"&amp;SUBSTITUTE($A11,"'","''")&amp;"'!B10")="","",INDIRECT("'"&amp;SUBSTITUTE($A11,"'","''")&amp;"'!B10")))</f>
        <v/>
      </c>
      <c r="H11" s="6">
        <f>IF($B11&lt;&gt;"OK","",IF(INDIRECT("'"&amp;SUBSTITUTE($A11,"'","''")&amp;"'!E6")="","",INDIRECT("'"&amp;SUBSTITUTE($A11,"'","''")&amp;"'!E6")))</f>
        <v/>
      </c>
      <c r="I11" s="6">
        <f>IF($B11&lt;&gt;"OK","",IF(INDIRECT("'"&amp;SUBSTITUTE($A11,"'","''")&amp;"'!E7")="","",INDIRECT("'"&amp;SUBSTITUTE($A11,"'","''")&amp;"'!E7")))</f>
        <v/>
      </c>
      <c r="J11" s="8">
        <f>IF($B11&lt;&gt;"OK","",IF(INDIRECT("'"&amp;SUBSTITUTE($A11,"'","''")&amp;"'!E8")="","",INDIRECT("'"&amp;SUBSTITUTE($A11,"'","''")&amp;"'!E8")))</f>
        <v/>
      </c>
      <c r="K11" s="7">
        <f>IF($B11&lt;&gt;"OK","",IF(INDIRECT("'"&amp;SUBSTITUTE($A11,"'","''")&amp;"'!E10")="","",INDIRECT("'"&amp;SUBSTITUTE($A11,"'","''")&amp;"'!E10")))</f>
        <v/>
      </c>
      <c r="L11" s="5">
        <f>IF($B11&lt;&gt;"OK","",IF(INDIRECT("'"&amp;SUBSTITUTE($A11,"'","''")&amp;"'!E11")="","",INDIRECT("'"&amp;SUBSTITUTE($A11,"'","''")&amp;"'!E11")))</f>
        <v/>
      </c>
      <c r="M11" s="9">
        <f>IF($B11&lt;&gt;"OK","",IF(INDIRECT("'"&amp;SUBSTITUTE($A11,"'","''")&amp;"'!E12")="","",INDIRECT("'"&amp;SUBSTITUTE($A11,"'","''")&amp;"'!E12")))</f>
        <v/>
      </c>
      <c r="N11" s="9">
        <f>IF($B11&lt;&gt;"OK","",IF(INDIRECT("'"&amp;SUBSTITUTE($A11,"'","''")&amp;"'!E13")="","",INDIRECT("'"&amp;SUBSTITUTE($A11,"'","''")&amp;"'!E13")))</f>
        <v/>
      </c>
      <c r="O11" s="9">
        <f>IF($B11&lt;&gt;"OK","",IF(INDIRECT("'"&amp;SUBSTITUTE($A11,"'","''")&amp;"'!E14")="","",INDIRECT("'"&amp;SUBSTITUTE($A11,"'","''")&amp;"'!E14")))</f>
        <v/>
      </c>
    </row>
    <row r="12">
      <c r="A12" s="4" t="n"/>
      <c r="B12" s="5">
        <f>IF($A12="","",IF(ISREF(INDIRECT("'"&amp;SUBSTITUTE($A12,"'","''")&amp;"'!A1")),"OK","No tab with this name"))</f>
        <v/>
      </c>
      <c r="C12" s="5">
        <f>IF($B12&lt;&gt;"OK","",IF(INDIRECT("'"&amp;SUBSTITUTE($A12,"'","''")&amp;"'!B5")="","",INDIRECT("'"&amp;SUBSTITUTE($A12,"'","''")&amp;"'!B5")))</f>
        <v/>
      </c>
      <c r="D12" s="5">
        <f>IF($B12&lt;&gt;"OK","",IF(INDIRECT("'"&amp;SUBSTITUTE($A12,"'","''")&amp;"'!B6")="","",INDIRECT("'"&amp;SUBSTITUTE($A12,"'","''")&amp;"'!B6")))</f>
        <v/>
      </c>
      <c r="E12" s="5">
        <f>IF($B12&lt;&gt;"OK","",IF(INDIRECT("'"&amp;SUBSTITUTE($A12,"'","''")&amp;"'!B14")="","",INDIRECT("'"&amp;SUBSTITUTE($A12,"'","''")&amp;"'!B14")))</f>
        <v/>
      </c>
      <c r="F12" s="6">
        <f>IF($B12&lt;&gt;"OK","",IF(INDIRECT("'"&amp;SUBSTITUTE($A12,"'","''")&amp;"'!B8")="","",INDIRECT("'"&amp;SUBSTITUTE($A12,"'","''")&amp;"'!B8")))</f>
        <v/>
      </c>
      <c r="G12" s="7">
        <f>IF($B12&lt;&gt;"OK","",IF(INDIRECT("'"&amp;SUBSTITUTE($A12,"'","''")&amp;"'!B10")="","",INDIRECT("'"&amp;SUBSTITUTE($A12,"'","''")&amp;"'!B10")))</f>
        <v/>
      </c>
      <c r="H12" s="6">
        <f>IF($B12&lt;&gt;"OK","",IF(INDIRECT("'"&amp;SUBSTITUTE($A12,"'","''")&amp;"'!E6")="","",INDIRECT("'"&amp;SUBSTITUTE($A12,"'","''")&amp;"'!E6")))</f>
        <v/>
      </c>
      <c r="I12" s="6">
        <f>IF($B12&lt;&gt;"OK","",IF(INDIRECT("'"&amp;SUBSTITUTE($A12,"'","''")&amp;"'!E7")="","",INDIRECT("'"&amp;SUBSTITUTE($A12,"'","''")&amp;"'!E7")))</f>
        <v/>
      </c>
      <c r="J12" s="8">
        <f>IF($B12&lt;&gt;"OK","",IF(INDIRECT("'"&amp;SUBSTITUTE($A12,"'","''")&amp;"'!E8")="","",INDIRECT("'"&amp;SUBSTITUTE($A12,"'","''")&amp;"'!E8")))</f>
        <v/>
      </c>
      <c r="K12" s="7">
        <f>IF($B12&lt;&gt;"OK","",IF(INDIRECT("'"&amp;SUBSTITUTE($A12,"'","''")&amp;"'!E10")="","",INDIRECT("'"&amp;SUBSTITUTE($A12,"'","''")&amp;"'!E10")))</f>
        <v/>
      </c>
      <c r="L12" s="5">
        <f>IF($B12&lt;&gt;"OK","",IF(INDIRECT("'"&amp;SUBSTITUTE($A12,"'","''")&amp;"'!E11")="","",INDIRECT("'"&amp;SUBSTITUTE($A12,"'","''")&amp;"'!E11")))</f>
        <v/>
      </c>
      <c r="M12" s="9">
        <f>IF($B12&lt;&gt;"OK","",IF(INDIRECT("'"&amp;SUBSTITUTE($A12,"'","''")&amp;"'!E12")="","",INDIRECT("'"&amp;SUBSTITUTE($A12,"'","''")&amp;"'!E12")))</f>
        <v/>
      </c>
      <c r="N12" s="9">
        <f>IF($B12&lt;&gt;"OK","",IF(INDIRECT("'"&amp;SUBSTITUTE($A12,"'","''")&amp;"'!E13")="","",INDIRECT("'"&amp;SUBSTITUTE($A12,"'","''")&amp;"'!E13")))</f>
        <v/>
      </c>
      <c r="O12" s="9">
        <f>IF($B12&lt;&gt;"OK","",IF(INDIRECT("'"&amp;SUBSTITUTE($A12,"'","''")&amp;"'!E14")="","",INDIRECT("'"&amp;SUBSTITUTE($A12,"'","''")&amp;"'!E14")))</f>
        <v/>
      </c>
    </row>
    <row r="13">
      <c r="A13" s="4" t="n"/>
      <c r="B13" s="5">
        <f>IF($A13="","",IF(ISREF(INDIRECT("'"&amp;SUBSTITUTE($A13,"'","''")&amp;"'!A1")),"OK","No tab with this name"))</f>
        <v/>
      </c>
      <c r="C13" s="5">
        <f>IF($B13&lt;&gt;"OK","",IF(INDIRECT("'"&amp;SUBSTITUTE($A13,"'","''")&amp;"'!B5")="","",INDIRECT("'"&amp;SUBSTITUTE($A13,"'","''")&amp;"'!B5")))</f>
        <v/>
      </c>
      <c r="D13" s="5">
        <f>IF($B13&lt;&gt;"OK","",IF(INDIRECT("'"&amp;SUBSTITUTE($A13,"'","''")&amp;"'!B6")="","",INDIRECT("'"&amp;SUBSTITUTE($A13,"'","''")&amp;"'!B6")))</f>
        <v/>
      </c>
      <c r="E13" s="5">
        <f>IF($B13&lt;&gt;"OK","",IF(INDIRECT("'"&amp;SUBSTITUTE($A13,"'","''")&amp;"'!B14")="","",INDIRECT("'"&amp;SUBSTITUTE($A13,"'","''")&amp;"'!B14")))</f>
        <v/>
      </c>
      <c r="F13" s="6">
        <f>IF($B13&lt;&gt;"OK","",IF(INDIRECT("'"&amp;SUBSTITUTE($A13,"'","''")&amp;"'!B8")="","",INDIRECT("'"&amp;SUBSTITUTE($A13,"'","''")&amp;"'!B8")))</f>
        <v/>
      </c>
      <c r="G13" s="7">
        <f>IF($B13&lt;&gt;"OK","",IF(INDIRECT("'"&amp;SUBSTITUTE($A13,"'","''")&amp;"'!B10")="","",INDIRECT("'"&amp;SUBSTITUTE($A13,"'","''")&amp;"'!B10")))</f>
        <v/>
      </c>
      <c r="H13" s="6">
        <f>IF($B13&lt;&gt;"OK","",IF(INDIRECT("'"&amp;SUBSTITUTE($A13,"'","''")&amp;"'!E6")="","",INDIRECT("'"&amp;SUBSTITUTE($A13,"'","''")&amp;"'!E6")))</f>
        <v/>
      </c>
      <c r="I13" s="6">
        <f>IF($B13&lt;&gt;"OK","",IF(INDIRECT("'"&amp;SUBSTITUTE($A13,"'","''")&amp;"'!E7")="","",INDIRECT("'"&amp;SUBSTITUTE($A13,"'","''")&amp;"'!E7")))</f>
        <v/>
      </c>
      <c r="J13" s="8">
        <f>IF($B13&lt;&gt;"OK","",IF(INDIRECT("'"&amp;SUBSTITUTE($A13,"'","''")&amp;"'!E8")="","",INDIRECT("'"&amp;SUBSTITUTE($A13,"'","''")&amp;"'!E8")))</f>
        <v/>
      </c>
      <c r="K13" s="7">
        <f>IF($B13&lt;&gt;"OK","",IF(INDIRECT("'"&amp;SUBSTITUTE($A13,"'","''")&amp;"'!E10")="","",INDIRECT("'"&amp;SUBSTITUTE($A13,"'","''")&amp;"'!E10")))</f>
        <v/>
      </c>
      <c r="L13" s="5">
        <f>IF($B13&lt;&gt;"OK","",IF(INDIRECT("'"&amp;SUBSTITUTE($A13,"'","''")&amp;"'!E11")="","",INDIRECT("'"&amp;SUBSTITUTE($A13,"'","''")&amp;"'!E11")))</f>
        <v/>
      </c>
      <c r="M13" s="9">
        <f>IF($B13&lt;&gt;"OK","",IF(INDIRECT("'"&amp;SUBSTITUTE($A13,"'","''")&amp;"'!E12")="","",INDIRECT("'"&amp;SUBSTITUTE($A13,"'","''")&amp;"'!E12")))</f>
        <v/>
      </c>
      <c r="N13" s="9">
        <f>IF($B13&lt;&gt;"OK","",IF(INDIRECT("'"&amp;SUBSTITUTE($A13,"'","''")&amp;"'!E13")="","",INDIRECT("'"&amp;SUBSTITUTE($A13,"'","''")&amp;"'!E13")))</f>
        <v/>
      </c>
      <c r="O13" s="9">
        <f>IF($B13&lt;&gt;"OK","",IF(INDIRECT("'"&amp;SUBSTITUTE($A13,"'","''")&amp;"'!E14")="","",INDIRECT("'"&amp;SUBSTITUTE($A13,"'","''")&amp;"'!E14")))</f>
        <v/>
      </c>
    </row>
    <row r="14">
      <c r="A14" s="4" t="n"/>
      <c r="B14" s="5">
        <f>IF($A14="","",IF(ISREF(INDIRECT("'"&amp;SUBSTITUTE($A14,"'","''")&amp;"'!A1")),"OK","No tab with this name"))</f>
        <v/>
      </c>
      <c r="C14" s="5">
        <f>IF($B14&lt;&gt;"OK","",IF(INDIRECT("'"&amp;SUBSTITUTE($A14,"'","''")&amp;"'!B5")="","",INDIRECT("'"&amp;SUBSTITUTE($A14,"'","''")&amp;"'!B5")))</f>
        <v/>
      </c>
      <c r="D14" s="5">
        <f>IF($B14&lt;&gt;"OK","",IF(INDIRECT("'"&amp;SUBSTITUTE($A14,"'","''")&amp;"'!B6")="","",INDIRECT("'"&amp;SUBSTITUTE($A14,"'","''")&amp;"'!B6")))</f>
        <v/>
      </c>
      <c r="E14" s="5">
        <f>IF($B14&lt;&gt;"OK","",IF(INDIRECT("'"&amp;SUBSTITUTE($A14,"'","''")&amp;"'!B14")="","",INDIRECT("'"&amp;SUBSTITUTE($A14,"'","''")&amp;"'!B14")))</f>
        <v/>
      </c>
      <c r="F14" s="6">
        <f>IF($B14&lt;&gt;"OK","",IF(INDIRECT("'"&amp;SUBSTITUTE($A14,"'","''")&amp;"'!B8")="","",INDIRECT("'"&amp;SUBSTITUTE($A14,"'","''")&amp;"'!B8")))</f>
        <v/>
      </c>
      <c r="G14" s="7">
        <f>IF($B14&lt;&gt;"OK","",IF(INDIRECT("'"&amp;SUBSTITUTE($A14,"'","''")&amp;"'!B10")="","",INDIRECT("'"&amp;SUBSTITUTE($A14,"'","''")&amp;"'!B10")))</f>
        <v/>
      </c>
      <c r="H14" s="6">
        <f>IF($B14&lt;&gt;"OK","",IF(INDIRECT("'"&amp;SUBSTITUTE($A14,"'","''")&amp;"'!E6")="","",INDIRECT("'"&amp;SUBSTITUTE($A14,"'","''")&amp;"'!E6")))</f>
        <v/>
      </c>
      <c r="I14" s="6">
        <f>IF($B14&lt;&gt;"OK","",IF(INDIRECT("'"&amp;SUBSTITUTE($A14,"'","''")&amp;"'!E7")="","",INDIRECT("'"&amp;SUBSTITUTE($A14,"'","''")&amp;"'!E7")))</f>
        <v/>
      </c>
      <c r="J14" s="8">
        <f>IF($B14&lt;&gt;"OK","",IF(INDIRECT("'"&amp;SUBSTITUTE($A14,"'","''")&amp;"'!E8")="","",INDIRECT("'"&amp;SUBSTITUTE($A14,"'","''")&amp;"'!E8")))</f>
        <v/>
      </c>
      <c r="K14" s="7">
        <f>IF($B14&lt;&gt;"OK","",IF(INDIRECT("'"&amp;SUBSTITUTE($A14,"'","''")&amp;"'!E10")="","",INDIRECT("'"&amp;SUBSTITUTE($A14,"'","''")&amp;"'!E10")))</f>
        <v/>
      </c>
      <c r="L14" s="5">
        <f>IF($B14&lt;&gt;"OK","",IF(INDIRECT("'"&amp;SUBSTITUTE($A14,"'","''")&amp;"'!E11")="","",INDIRECT("'"&amp;SUBSTITUTE($A14,"'","''")&amp;"'!E11")))</f>
        <v/>
      </c>
      <c r="M14" s="9">
        <f>IF($B14&lt;&gt;"OK","",IF(INDIRECT("'"&amp;SUBSTITUTE($A14,"'","''")&amp;"'!E12")="","",INDIRECT("'"&amp;SUBSTITUTE($A14,"'","''")&amp;"'!E12")))</f>
        <v/>
      </c>
      <c r="N14" s="9">
        <f>IF($B14&lt;&gt;"OK","",IF(INDIRECT("'"&amp;SUBSTITUTE($A14,"'","''")&amp;"'!E13")="","",INDIRECT("'"&amp;SUBSTITUTE($A14,"'","''")&amp;"'!E13")))</f>
        <v/>
      </c>
      <c r="O14" s="9">
        <f>IF($B14&lt;&gt;"OK","",IF(INDIRECT("'"&amp;SUBSTITUTE($A14,"'","''")&amp;"'!E14")="","",INDIRECT("'"&amp;SUBSTITUTE($A14,"'","''")&amp;"'!E14")))</f>
        <v/>
      </c>
    </row>
    <row r="15">
      <c r="A15" s="4" t="n"/>
      <c r="B15" s="5">
        <f>IF($A15="","",IF(ISREF(INDIRECT("'"&amp;SUBSTITUTE($A15,"'","''")&amp;"'!A1")),"OK","No tab with this name"))</f>
        <v/>
      </c>
      <c r="C15" s="5">
        <f>IF($B15&lt;&gt;"OK","",IF(INDIRECT("'"&amp;SUBSTITUTE($A15,"'","''")&amp;"'!B5")="","",INDIRECT("'"&amp;SUBSTITUTE($A15,"'","''")&amp;"'!B5")))</f>
        <v/>
      </c>
      <c r="D15" s="5">
        <f>IF($B15&lt;&gt;"OK","",IF(INDIRECT("'"&amp;SUBSTITUTE($A15,"'","''")&amp;"'!B6")="","",INDIRECT("'"&amp;SUBSTITUTE($A15,"'","''")&amp;"'!B6")))</f>
        <v/>
      </c>
      <c r="E15" s="5">
        <f>IF($B15&lt;&gt;"OK","",IF(INDIRECT("'"&amp;SUBSTITUTE($A15,"'","''")&amp;"'!B14")="","",INDIRECT("'"&amp;SUBSTITUTE($A15,"'","''")&amp;"'!B14")))</f>
        <v/>
      </c>
      <c r="F15" s="6">
        <f>IF($B15&lt;&gt;"OK","",IF(INDIRECT("'"&amp;SUBSTITUTE($A15,"'","''")&amp;"'!B8")="","",INDIRECT("'"&amp;SUBSTITUTE($A15,"'","''")&amp;"'!B8")))</f>
        <v/>
      </c>
      <c r="G15" s="7">
        <f>IF($B15&lt;&gt;"OK","",IF(INDIRECT("'"&amp;SUBSTITUTE($A15,"'","''")&amp;"'!B10")="","",INDIRECT("'"&amp;SUBSTITUTE($A15,"'","''")&amp;"'!B10")))</f>
        <v/>
      </c>
      <c r="H15" s="6">
        <f>IF($B15&lt;&gt;"OK","",IF(INDIRECT("'"&amp;SUBSTITUTE($A15,"'","''")&amp;"'!E6")="","",INDIRECT("'"&amp;SUBSTITUTE($A15,"'","''")&amp;"'!E6")))</f>
        <v/>
      </c>
      <c r="I15" s="6">
        <f>IF($B15&lt;&gt;"OK","",IF(INDIRECT("'"&amp;SUBSTITUTE($A15,"'","''")&amp;"'!E7")="","",INDIRECT("'"&amp;SUBSTITUTE($A15,"'","''")&amp;"'!E7")))</f>
        <v/>
      </c>
      <c r="J15" s="8">
        <f>IF($B15&lt;&gt;"OK","",IF(INDIRECT("'"&amp;SUBSTITUTE($A15,"'","''")&amp;"'!E8")="","",INDIRECT("'"&amp;SUBSTITUTE($A15,"'","''")&amp;"'!E8")))</f>
        <v/>
      </c>
      <c r="K15" s="7">
        <f>IF($B15&lt;&gt;"OK","",IF(INDIRECT("'"&amp;SUBSTITUTE($A15,"'","''")&amp;"'!E10")="","",INDIRECT("'"&amp;SUBSTITUTE($A15,"'","''")&amp;"'!E10")))</f>
        <v/>
      </c>
      <c r="L15" s="5">
        <f>IF($B15&lt;&gt;"OK","",IF(INDIRECT("'"&amp;SUBSTITUTE($A15,"'","''")&amp;"'!E11")="","",INDIRECT("'"&amp;SUBSTITUTE($A15,"'","''")&amp;"'!E11")))</f>
        <v/>
      </c>
      <c r="M15" s="9">
        <f>IF($B15&lt;&gt;"OK","",IF(INDIRECT("'"&amp;SUBSTITUTE($A15,"'","''")&amp;"'!E12")="","",INDIRECT("'"&amp;SUBSTITUTE($A15,"'","''")&amp;"'!E12")))</f>
        <v/>
      </c>
      <c r="N15" s="9">
        <f>IF($B15&lt;&gt;"OK","",IF(INDIRECT("'"&amp;SUBSTITUTE($A15,"'","''")&amp;"'!E13")="","",INDIRECT("'"&amp;SUBSTITUTE($A15,"'","''")&amp;"'!E13")))</f>
        <v/>
      </c>
      <c r="O15" s="9">
        <f>IF($B15&lt;&gt;"OK","",IF(INDIRECT("'"&amp;SUBSTITUTE($A15,"'","''")&amp;"'!E14")="","",INDIRECT("'"&amp;SUBSTITUTE($A15,"'","''")&amp;"'!E14")))</f>
        <v/>
      </c>
    </row>
    <row r="16">
      <c r="A16" s="4" t="n"/>
      <c r="B16" s="5">
        <f>IF($A16="","",IF(ISREF(INDIRECT("'"&amp;SUBSTITUTE($A16,"'","''")&amp;"'!A1")),"OK","No tab with this name"))</f>
        <v/>
      </c>
      <c r="C16" s="5">
        <f>IF($B16&lt;&gt;"OK","",IF(INDIRECT("'"&amp;SUBSTITUTE($A16,"'","''")&amp;"'!B5")="","",INDIRECT("'"&amp;SUBSTITUTE($A16,"'","''")&amp;"'!B5")))</f>
        <v/>
      </c>
      <c r="D16" s="5">
        <f>IF($B16&lt;&gt;"OK","",IF(INDIRECT("'"&amp;SUBSTITUTE($A16,"'","''")&amp;"'!B6")="","",INDIRECT("'"&amp;SUBSTITUTE($A16,"'","''")&amp;"'!B6")))</f>
        <v/>
      </c>
      <c r="E16" s="5">
        <f>IF($B16&lt;&gt;"OK","",IF(INDIRECT("'"&amp;SUBSTITUTE($A16,"'","''")&amp;"'!B14")="","",INDIRECT("'"&amp;SUBSTITUTE($A16,"'","''")&amp;"'!B14")))</f>
        <v/>
      </c>
      <c r="F16" s="6">
        <f>IF($B16&lt;&gt;"OK","",IF(INDIRECT("'"&amp;SUBSTITUTE($A16,"'","''")&amp;"'!B8")="","",INDIRECT("'"&amp;SUBSTITUTE($A16,"'","''")&amp;"'!B8")))</f>
        <v/>
      </c>
      <c r="G16" s="7">
        <f>IF($B16&lt;&gt;"OK","",IF(INDIRECT("'"&amp;SUBSTITUTE($A16,"'","''")&amp;"'!B10")="","",INDIRECT("'"&amp;SUBSTITUTE($A16,"'","''")&amp;"'!B10")))</f>
        <v/>
      </c>
      <c r="H16" s="6">
        <f>IF($B16&lt;&gt;"OK","",IF(INDIRECT("'"&amp;SUBSTITUTE($A16,"'","''")&amp;"'!E6")="","",INDIRECT("'"&amp;SUBSTITUTE($A16,"'","''")&amp;"'!E6")))</f>
        <v/>
      </c>
      <c r="I16" s="6">
        <f>IF($B16&lt;&gt;"OK","",IF(INDIRECT("'"&amp;SUBSTITUTE($A16,"'","''")&amp;"'!E7")="","",INDIRECT("'"&amp;SUBSTITUTE($A16,"'","''")&amp;"'!E7")))</f>
        <v/>
      </c>
      <c r="J16" s="8">
        <f>IF($B16&lt;&gt;"OK","",IF(INDIRECT("'"&amp;SUBSTITUTE($A16,"'","''")&amp;"'!E8")="","",INDIRECT("'"&amp;SUBSTITUTE($A16,"'","''")&amp;"'!E8")))</f>
        <v/>
      </c>
      <c r="K16" s="7">
        <f>IF($B16&lt;&gt;"OK","",IF(INDIRECT("'"&amp;SUBSTITUTE($A16,"'","''")&amp;"'!E10")="","",INDIRECT("'"&amp;SUBSTITUTE($A16,"'","''")&amp;"'!E10")))</f>
        <v/>
      </c>
      <c r="L16" s="5">
        <f>IF($B16&lt;&gt;"OK","",IF(INDIRECT("'"&amp;SUBSTITUTE($A16,"'","''")&amp;"'!E11")="","",INDIRECT("'"&amp;SUBSTITUTE($A16,"'","''")&amp;"'!E11")))</f>
        <v/>
      </c>
      <c r="M16" s="9">
        <f>IF($B16&lt;&gt;"OK","",IF(INDIRECT("'"&amp;SUBSTITUTE($A16,"'","''")&amp;"'!E12")="","",INDIRECT("'"&amp;SUBSTITUTE($A16,"'","''")&amp;"'!E12")))</f>
        <v/>
      </c>
      <c r="N16" s="9">
        <f>IF($B16&lt;&gt;"OK","",IF(INDIRECT("'"&amp;SUBSTITUTE($A16,"'","''")&amp;"'!E13")="","",INDIRECT("'"&amp;SUBSTITUTE($A16,"'","''")&amp;"'!E13")))</f>
        <v/>
      </c>
      <c r="O16" s="9">
        <f>IF($B16&lt;&gt;"OK","",IF(INDIRECT("'"&amp;SUBSTITUTE($A16,"'","''")&amp;"'!E14")="","",INDIRECT("'"&amp;SUBSTITUTE($A16,"'","''")&amp;"'!E14")))</f>
        <v/>
      </c>
    </row>
    <row r="17">
      <c r="A17" s="4" t="n"/>
      <c r="B17" s="5">
        <f>IF($A17="","",IF(ISREF(INDIRECT("'"&amp;SUBSTITUTE($A17,"'","''")&amp;"'!A1")),"OK","No tab with this name"))</f>
        <v/>
      </c>
      <c r="C17" s="5">
        <f>IF($B17&lt;&gt;"OK","",IF(INDIRECT("'"&amp;SUBSTITUTE($A17,"'","''")&amp;"'!B5")="","",INDIRECT("'"&amp;SUBSTITUTE($A17,"'","''")&amp;"'!B5")))</f>
        <v/>
      </c>
      <c r="D17" s="5">
        <f>IF($B17&lt;&gt;"OK","",IF(INDIRECT("'"&amp;SUBSTITUTE($A17,"'","''")&amp;"'!B6")="","",INDIRECT("'"&amp;SUBSTITUTE($A17,"'","''")&amp;"'!B6")))</f>
        <v/>
      </c>
      <c r="E17" s="5">
        <f>IF($B17&lt;&gt;"OK","",IF(INDIRECT("'"&amp;SUBSTITUTE($A17,"'","''")&amp;"'!B14")="","",INDIRECT("'"&amp;SUBSTITUTE($A17,"'","''")&amp;"'!B14")))</f>
        <v/>
      </c>
      <c r="F17" s="6">
        <f>IF($B17&lt;&gt;"OK","",IF(INDIRECT("'"&amp;SUBSTITUTE($A17,"'","''")&amp;"'!B8")="","",INDIRECT("'"&amp;SUBSTITUTE($A17,"'","''")&amp;"'!B8")))</f>
        <v/>
      </c>
      <c r="G17" s="7">
        <f>IF($B17&lt;&gt;"OK","",IF(INDIRECT("'"&amp;SUBSTITUTE($A17,"'","''")&amp;"'!B10")="","",INDIRECT("'"&amp;SUBSTITUTE($A17,"'","''")&amp;"'!B10")))</f>
        <v/>
      </c>
      <c r="H17" s="6">
        <f>IF($B17&lt;&gt;"OK","",IF(INDIRECT("'"&amp;SUBSTITUTE($A17,"'","''")&amp;"'!E6")="","",INDIRECT("'"&amp;SUBSTITUTE($A17,"'","''")&amp;"'!E6")))</f>
        <v/>
      </c>
      <c r="I17" s="6">
        <f>IF($B17&lt;&gt;"OK","",IF(INDIRECT("'"&amp;SUBSTITUTE($A17,"'","''")&amp;"'!E7")="","",INDIRECT("'"&amp;SUBSTITUTE($A17,"'","''")&amp;"'!E7")))</f>
        <v/>
      </c>
      <c r="J17" s="8">
        <f>IF($B17&lt;&gt;"OK","",IF(INDIRECT("'"&amp;SUBSTITUTE($A17,"'","''")&amp;"'!E8")="","",INDIRECT("'"&amp;SUBSTITUTE($A17,"'","''")&amp;"'!E8")))</f>
        <v/>
      </c>
      <c r="K17" s="7">
        <f>IF($B17&lt;&gt;"OK","",IF(INDIRECT("'"&amp;SUBSTITUTE($A17,"'","''")&amp;"'!E10")="","",INDIRECT("'"&amp;SUBSTITUTE($A17,"'","''")&amp;"'!E10")))</f>
        <v/>
      </c>
      <c r="L17" s="5">
        <f>IF($B17&lt;&gt;"OK","",IF(INDIRECT("'"&amp;SUBSTITUTE($A17,"'","''")&amp;"'!E11")="","",INDIRECT("'"&amp;SUBSTITUTE($A17,"'","''")&amp;"'!E11")))</f>
        <v/>
      </c>
      <c r="M17" s="9">
        <f>IF($B17&lt;&gt;"OK","",IF(INDIRECT("'"&amp;SUBSTITUTE($A17,"'","''")&amp;"'!E12")="","",INDIRECT("'"&amp;SUBSTITUTE($A17,"'","''")&amp;"'!E12")))</f>
        <v/>
      </c>
      <c r="N17" s="9">
        <f>IF($B17&lt;&gt;"OK","",IF(INDIRECT("'"&amp;SUBSTITUTE($A17,"'","''")&amp;"'!E13")="","",INDIRECT("'"&amp;SUBSTITUTE($A17,"'","''")&amp;"'!E13")))</f>
        <v/>
      </c>
      <c r="O17" s="9">
        <f>IF($B17&lt;&gt;"OK","",IF(INDIRECT("'"&amp;SUBSTITUTE($A17,"'","''")&amp;"'!E14")="","",INDIRECT("'"&amp;SUBSTITUTE($A17,"'","''")&amp;"'!E14")))</f>
        <v/>
      </c>
    </row>
    <row r="18">
      <c r="A18" s="4" t="n"/>
      <c r="B18" s="5">
        <f>IF($A18="","",IF(ISREF(INDIRECT("'"&amp;SUBSTITUTE($A18,"'","''")&amp;"'!A1")),"OK","No tab with this name"))</f>
        <v/>
      </c>
      <c r="C18" s="5">
        <f>IF($B18&lt;&gt;"OK","",IF(INDIRECT("'"&amp;SUBSTITUTE($A18,"'","''")&amp;"'!B5")="","",INDIRECT("'"&amp;SUBSTITUTE($A18,"'","''")&amp;"'!B5")))</f>
        <v/>
      </c>
      <c r="D18" s="5">
        <f>IF($B18&lt;&gt;"OK","",IF(INDIRECT("'"&amp;SUBSTITUTE($A18,"'","''")&amp;"'!B6")="","",INDIRECT("'"&amp;SUBSTITUTE($A18,"'","''")&amp;"'!B6")))</f>
        <v/>
      </c>
      <c r="E18" s="5">
        <f>IF($B18&lt;&gt;"OK","",IF(INDIRECT("'"&amp;SUBSTITUTE($A18,"'","''")&amp;"'!B14")="","",INDIRECT("'"&amp;SUBSTITUTE($A18,"'","''")&amp;"'!B14")))</f>
        <v/>
      </c>
      <c r="F18" s="6">
        <f>IF($B18&lt;&gt;"OK","",IF(INDIRECT("'"&amp;SUBSTITUTE($A18,"'","''")&amp;"'!B8")="","",INDIRECT("'"&amp;SUBSTITUTE($A18,"'","''")&amp;"'!B8")))</f>
        <v/>
      </c>
      <c r="G18" s="7">
        <f>IF($B18&lt;&gt;"OK","",IF(INDIRECT("'"&amp;SUBSTITUTE($A18,"'","''")&amp;"'!B10")="","",INDIRECT("'"&amp;SUBSTITUTE($A18,"'","''")&amp;"'!B10")))</f>
        <v/>
      </c>
      <c r="H18" s="6">
        <f>IF($B18&lt;&gt;"OK","",IF(INDIRECT("'"&amp;SUBSTITUTE($A18,"'","''")&amp;"'!E6")="","",INDIRECT("'"&amp;SUBSTITUTE($A18,"'","''")&amp;"'!E6")))</f>
        <v/>
      </c>
      <c r="I18" s="6">
        <f>IF($B18&lt;&gt;"OK","",IF(INDIRECT("'"&amp;SUBSTITUTE($A18,"'","''")&amp;"'!E7")="","",INDIRECT("'"&amp;SUBSTITUTE($A18,"'","''")&amp;"'!E7")))</f>
        <v/>
      </c>
      <c r="J18" s="8">
        <f>IF($B18&lt;&gt;"OK","",IF(INDIRECT("'"&amp;SUBSTITUTE($A18,"'","''")&amp;"'!E8")="","",INDIRECT("'"&amp;SUBSTITUTE($A18,"'","''")&amp;"'!E8")))</f>
        <v/>
      </c>
      <c r="K18" s="7">
        <f>IF($B18&lt;&gt;"OK","",IF(INDIRECT("'"&amp;SUBSTITUTE($A18,"'","''")&amp;"'!E10")="","",INDIRECT("'"&amp;SUBSTITUTE($A18,"'","''")&amp;"'!E10")))</f>
        <v/>
      </c>
      <c r="L18" s="5">
        <f>IF($B18&lt;&gt;"OK","",IF(INDIRECT("'"&amp;SUBSTITUTE($A18,"'","''")&amp;"'!E11")="","",INDIRECT("'"&amp;SUBSTITUTE($A18,"'","''")&amp;"'!E11")))</f>
        <v/>
      </c>
      <c r="M18" s="9">
        <f>IF($B18&lt;&gt;"OK","",IF(INDIRECT("'"&amp;SUBSTITUTE($A18,"'","''")&amp;"'!E12")="","",INDIRECT("'"&amp;SUBSTITUTE($A18,"'","''")&amp;"'!E12")))</f>
        <v/>
      </c>
      <c r="N18" s="9">
        <f>IF($B18&lt;&gt;"OK","",IF(INDIRECT("'"&amp;SUBSTITUTE($A18,"'","''")&amp;"'!E13")="","",INDIRECT("'"&amp;SUBSTITUTE($A18,"'","''")&amp;"'!E13")))</f>
        <v/>
      </c>
      <c r="O18" s="9">
        <f>IF($B18&lt;&gt;"OK","",IF(INDIRECT("'"&amp;SUBSTITUTE($A18,"'","''")&amp;"'!E14")="","",INDIRECT("'"&amp;SUBSTITUTE($A18,"'","''")&amp;"'!E14")))</f>
        <v/>
      </c>
    </row>
    <row r="19">
      <c r="A19" s="4" t="n"/>
      <c r="B19" s="5">
        <f>IF($A19="","",IF(ISREF(INDIRECT("'"&amp;SUBSTITUTE($A19,"'","''")&amp;"'!A1")),"OK","No tab with this name"))</f>
        <v/>
      </c>
      <c r="C19" s="5">
        <f>IF($B19&lt;&gt;"OK","",IF(INDIRECT("'"&amp;SUBSTITUTE($A19,"'","''")&amp;"'!B5")="","",INDIRECT("'"&amp;SUBSTITUTE($A19,"'","''")&amp;"'!B5")))</f>
        <v/>
      </c>
      <c r="D19" s="5">
        <f>IF($B19&lt;&gt;"OK","",IF(INDIRECT("'"&amp;SUBSTITUTE($A19,"'","''")&amp;"'!B6")="","",INDIRECT("'"&amp;SUBSTITUTE($A19,"'","''")&amp;"'!B6")))</f>
        <v/>
      </c>
      <c r="E19" s="5">
        <f>IF($B19&lt;&gt;"OK","",IF(INDIRECT("'"&amp;SUBSTITUTE($A19,"'","''")&amp;"'!B14")="","",INDIRECT("'"&amp;SUBSTITUTE($A19,"'","''")&amp;"'!B14")))</f>
        <v/>
      </c>
      <c r="F19" s="6">
        <f>IF($B19&lt;&gt;"OK","",IF(INDIRECT("'"&amp;SUBSTITUTE($A19,"'","''")&amp;"'!B8")="","",INDIRECT("'"&amp;SUBSTITUTE($A19,"'","''")&amp;"'!B8")))</f>
        <v/>
      </c>
      <c r="G19" s="7">
        <f>IF($B19&lt;&gt;"OK","",IF(INDIRECT("'"&amp;SUBSTITUTE($A19,"'","''")&amp;"'!B10")="","",INDIRECT("'"&amp;SUBSTITUTE($A19,"'","''")&amp;"'!B10")))</f>
        <v/>
      </c>
      <c r="H19" s="6">
        <f>IF($B19&lt;&gt;"OK","",IF(INDIRECT("'"&amp;SUBSTITUTE($A19,"'","''")&amp;"'!E6")="","",INDIRECT("'"&amp;SUBSTITUTE($A19,"'","''")&amp;"'!E6")))</f>
        <v/>
      </c>
      <c r="I19" s="6">
        <f>IF($B19&lt;&gt;"OK","",IF(INDIRECT("'"&amp;SUBSTITUTE($A19,"'","''")&amp;"'!E7")="","",INDIRECT("'"&amp;SUBSTITUTE($A19,"'","''")&amp;"'!E7")))</f>
        <v/>
      </c>
      <c r="J19" s="8">
        <f>IF($B19&lt;&gt;"OK","",IF(INDIRECT("'"&amp;SUBSTITUTE($A19,"'","''")&amp;"'!E8")="","",INDIRECT("'"&amp;SUBSTITUTE($A19,"'","''")&amp;"'!E8")))</f>
        <v/>
      </c>
      <c r="K19" s="7">
        <f>IF($B19&lt;&gt;"OK","",IF(INDIRECT("'"&amp;SUBSTITUTE($A19,"'","''")&amp;"'!E10")="","",INDIRECT("'"&amp;SUBSTITUTE($A19,"'","''")&amp;"'!E10")))</f>
        <v/>
      </c>
      <c r="L19" s="5">
        <f>IF($B19&lt;&gt;"OK","",IF(INDIRECT("'"&amp;SUBSTITUTE($A19,"'","''")&amp;"'!E11")="","",INDIRECT("'"&amp;SUBSTITUTE($A19,"'","''")&amp;"'!E11")))</f>
        <v/>
      </c>
      <c r="M19" s="9">
        <f>IF($B19&lt;&gt;"OK","",IF(INDIRECT("'"&amp;SUBSTITUTE($A19,"'","''")&amp;"'!E12")="","",INDIRECT("'"&amp;SUBSTITUTE($A19,"'","''")&amp;"'!E12")))</f>
        <v/>
      </c>
      <c r="N19" s="9">
        <f>IF($B19&lt;&gt;"OK","",IF(INDIRECT("'"&amp;SUBSTITUTE($A19,"'","''")&amp;"'!E13")="","",INDIRECT("'"&amp;SUBSTITUTE($A19,"'","''")&amp;"'!E13")))</f>
        <v/>
      </c>
      <c r="O19" s="9">
        <f>IF($B19&lt;&gt;"OK","",IF(INDIRECT("'"&amp;SUBSTITUTE($A19,"'","''")&amp;"'!E14")="","",INDIRECT("'"&amp;SUBSTITUTE($A19,"'","''")&amp;"'!E14")))</f>
        <v/>
      </c>
    </row>
    <row r="20">
      <c r="A20" s="4" t="n"/>
      <c r="B20" s="5">
        <f>IF($A20="","",IF(ISREF(INDIRECT("'"&amp;SUBSTITUTE($A20,"'","''")&amp;"'!A1")),"OK","No tab with this name"))</f>
        <v/>
      </c>
      <c r="C20" s="5">
        <f>IF($B20&lt;&gt;"OK","",IF(INDIRECT("'"&amp;SUBSTITUTE($A20,"'","''")&amp;"'!B5")="","",INDIRECT("'"&amp;SUBSTITUTE($A20,"'","''")&amp;"'!B5")))</f>
        <v/>
      </c>
      <c r="D20" s="5">
        <f>IF($B20&lt;&gt;"OK","",IF(INDIRECT("'"&amp;SUBSTITUTE($A20,"'","''")&amp;"'!B6")="","",INDIRECT("'"&amp;SUBSTITUTE($A20,"'","''")&amp;"'!B6")))</f>
        <v/>
      </c>
      <c r="E20" s="5">
        <f>IF($B20&lt;&gt;"OK","",IF(INDIRECT("'"&amp;SUBSTITUTE($A20,"'","''")&amp;"'!B14")="","",INDIRECT("'"&amp;SUBSTITUTE($A20,"'","''")&amp;"'!B14")))</f>
        <v/>
      </c>
      <c r="F20" s="6">
        <f>IF($B20&lt;&gt;"OK","",IF(INDIRECT("'"&amp;SUBSTITUTE($A20,"'","''")&amp;"'!B8")="","",INDIRECT("'"&amp;SUBSTITUTE($A20,"'","''")&amp;"'!B8")))</f>
        <v/>
      </c>
      <c r="G20" s="7">
        <f>IF($B20&lt;&gt;"OK","",IF(INDIRECT("'"&amp;SUBSTITUTE($A20,"'","''")&amp;"'!B10")="","",INDIRECT("'"&amp;SUBSTITUTE($A20,"'","''")&amp;"'!B10")))</f>
        <v/>
      </c>
      <c r="H20" s="6">
        <f>IF($B20&lt;&gt;"OK","",IF(INDIRECT("'"&amp;SUBSTITUTE($A20,"'","''")&amp;"'!E6")="","",INDIRECT("'"&amp;SUBSTITUTE($A20,"'","''")&amp;"'!E6")))</f>
        <v/>
      </c>
      <c r="I20" s="6">
        <f>IF($B20&lt;&gt;"OK","",IF(INDIRECT("'"&amp;SUBSTITUTE($A20,"'","''")&amp;"'!E7")="","",INDIRECT("'"&amp;SUBSTITUTE($A20,"'","''")&amp;"'!E7")))</f>
        <v/>
      </c>
      <c r="J20" s="8">
        <f>IF($B20&lt;&gt;"OK","",IF(INDIRECT("'"&amp;SUBSTITUTE($A20,"'","''")&amp;"'!E8")="","",INDIRECT("'"&amp;SUBSTITUTE($A20,"'","''")&amp;"'!E8")))</f>
        <v/>
      </c>
      <c r="K20" s="7">
        <f>IF($B20&lt;&gt;"OK","",IF(INDIRECT("'"&amp;SUBSTITUTE($A20,"'","''")&amp;"'!E10")="","",INDIRECT("'"&amp;SUBSTITUTE($A20,"'","''")&amp;"'!E10")))</f>
        <v/>
      </c>
      <c r="L20" s="5">
        <f>IF($B20&lt;&gt;"OK","",IF(INDIRECT("'"&amp;SUBSTITUTE($A20,"'","''")&amp;"'!E11")="","",INDIRECT("'"&amp;SUBSTITUTE($A20,"'","''")&amp;"'!E11")))</f>
        <v/>
      </c>
      <c r="M20" s="9">
        <f>IF($B20&lt;&gt;"OK","",IF(INDIRECT("'"&amp;SUBSTITUTE($A20,"'","''")&amp;"'!E12")="","",INDIRECT("'"&amp;SUBSTITUTE($A20,"'","''")&amp;"'!E12")))</f>
        <v/>
      </c>
      <c r="N20" s="9">
        <f>IF($B20&lt;&gt;"OK","",IF(INDIRECT("'"&amp;SUBSTITUTE($A20,"'","''")&amp;"'!E13")="","",INDIRECT("'"&amp;SUBSTITUTE($A20,"'","''")&amp;"'!E13")))</f>
        <v/>
      </c>
      <c r="O20" s="9">
        <f>IF($B20&lt;&gt;"OK","",IF(INDIRECT("'"&amp;SUBSTITUTE($A20,"'","''")&amp;"'!E14")="","",INDIRECT("'"&amp;SUBSTITUTE($A20,"'","''")&amp;"'!E14")))</f>
        <v/>
      </c>
    </row>
    <row r="21">
      <c r="A21" s="4" t="n"/>
      <c r="B21" s="5">
        <f>IF($A21="","",IF(ISREF(INDIRECT("'"&amp;SUBSTITUTE($A21,"'","''")&amp;"'!A1")),"OK","No tab with this name"))</f>
        <v/>
      </c>
      <c r="C21" s="5">
        <f>IF($B21&lt;&gt;"OK","",IF(INDIRECT("'"&amp;SUBSTITUTE($A21,"'","''")&amp;"'!B5")="","",INDIRECT("'"&amp;SUBSTITUTE($A21,"'","''")&amp;"'!B5")))</f>
        <v/>
      </c>
      <c r="D21" s="5">
        <f>IF($B21&lt;&gt;"OK","",IF(INDIRECT("'"&amp;SUBSTITUTE($A21,"'","''")&amp;"'!B6")="","",INDIRECT("'"&amp;SUBSTITUTE($A21,"'","''")&amp;"'!B6")))</f>
        <v/>
      </c>
      <c r="E21" s="5">
        <f>IF($B21&lt;&gt;"OK","",IF(INDIRECT("'"&amp;SUBSTITUTE($A21,"'","''")&amp;"'!B14")="","",INDIRECT("'"&amp;SUBSTITUTE($A21,"'","''")&amp;"'!B14")))</f>
        <v/>
      </c>
      <c r="F21" s="6">
        <f>IF($B21&lt;&gt;"OK","",IF(INDIRECT("'"&amp;SUBSTITUTE($A21,"'","''")&amp;"'!B8")="","",INDIRECT("'"&amp;SUBSTITUTE($A21,"'","''")&amp;"'!B8")))</f>
        <v/>
      </c>
      <c r="G21" s="7">
        <f>IF($B21&lt;&gt;"OK","",IF(INDIRECT("'"&amp;SUBSTITUTE($A21,"'","''")&amp;"'!B10")="","",INDIRECT("'"&amp;SUBSTITUTE($A21,"'","''")&amp;"'!B10")))</f>
        <v/>
      </c>
      <c r="H21" s="6">
        <f>IF($B21&lt;&gt;"OK","",IF(INDIRECT("'"&amp;SUBSTITUTE($A21,"'","''")&amp;"'!E6")="","",INDIRECT("'"&amp;SUBSTITUTE($A21,"'","''")&amp;"'!E6")))</f>
        <v/>
      </c>
      <c r="I21" s="6">
        <f>IF($B21&lt;&gt;"OK","",IF(INDIRECT("'"&amp;SUBSTITUTE($A21,"'","''")&amp;"'!E7")="","",INDIRECT("'"&amp;SUBSTITUTE($A21,"'","''")&amp;"'!E7")))</f>
        <v/>
      </c>
      <c r="J21" s="8">
        <f>IF($B21&lt;&gt;"OK","",IF(INDIRECT("'"&amp;SUBSTITUTE($A21,"'","''")&amp;"'!E8")="","",INDIRECT("'"&amp;SUBSTITUTE($A21,"'","''")&amp;"'!E8")))</f>
        <v/>
      </c>
      <c r="K21" s="7">
        <f>IF($B21&lt;&gt;"OK","",IF(INDIRECT("'"&amp;SUBSTITUTE($A21,"'","''")&amp;"'!E10")="","",INDIRECT("'"&amp;SUBSTITUTE($A21,"'","''")&amp;"'!E10")))</f>
        <v/>
      </c>
      <c r="L21" s="5">
        <f>IF($B21&lt;&gt;"OK","",IF(INDIRECT("'"&amp;SUBSTITUTE($A21,"'","''")&amp;"'!E11")="","",INDIRECT("'"&amp;SUBSTITUTE($A21,"'","''")&amp;"'!E11")))</f>
        <v/>
      </c>
      <c r="M21" s="9">
        <f>IF($B21&lt;&gt;"OK","",IF(INDIRECT("'"&amp;SUBSTITUTE($A21,"'","''")&amp;"'!E12")="","",INDIRECT("'"&amp;SUBSTITUTE($A21,"'","''")&amp;"'!E12")))</f>
        <v/>
      </c>
      <c r="N21" s="9">
        <f>IF($B21&lt;&gt;"OK","",IF(INDIRECT("'"&amp;SUBSTITUTE($A21,"'","''")&amp;"'!E13")="","",INDIRECT("'"&amp;SUBSTITUTE($A21,"'","''")&amp;"'!E13")))</f>
        <v/>
      </c>
      <c r="O21" s="9">
        <f>IF($B21&lt;&gt;"OK","",IF(INDIRECT("'"&amp;SUBSTITUTE($A21,"'","''")&amp;"'!E14")="","",INDIRECT("'"&amp;SUBSTITUTE($A21,"'","''")&amp;"'!E14")))</f>
        <v/>
      </c>
    </row>
    <row r="22">
      <c r="A22" s="4" t="n"/>
      <c r="B22" s="5">
        <f>IF($A22="","",IF(ISREF(INDIRECT("'"&amp;SUBSTITUTE($A22,"'","''")&amp;"'!A1")),"OK","No tab with this name"))</f>
        <v/>
      </c>
      <c r="C22" s="5">
        <f>IF($B22&lt;&gt;"OK","",IF(INDIRECT("'"&amp;SUBSTITUTE($A22,"'","''")&amp;"'!B5")="","",INDIRECT("'"&amp;SUBSTITUTE($A22,"'","''")&amp;"'!B5")))</f>
        <v/>
      </c>
      <c r="D22" s="5">
        <f>IF($B22&lt;&gt;"OK","",IF(INDIRECT("'"&amp;SUBSTITUTE($A22,"'","''")&amp;"'!B6")="","",INDIRECT("'"&amp;SUBSTITUTE($A22,"'","''")&amp;"'!B6")))</f>
        <v/>
      </c>
      <c r="E22" s="5">
        <f>IF($B22&lt;&gt;"OK","",IF(INDIRECT("'"&amp;SUBSTITUTE($A22,"'","''")&amp;"'!B14")="","",INDIRECT("'"&amp;SUBSTITUTE($A22,"'","''")&amp;"'!B14")))</f>
        <v/>
      </c>
      <c r="F22" s="6">
        <f>IF($B22&lt;&gt;"OK","",IF(INDIRECT("'"&amp;SUBSTITUTE($A22,"'","''")&amp;"'!B8")="","",INDIRECT("'"&amp;SUBSTITUTE($A22,"'","''")&amp;"'!B8")))</f>
        <v/>
      </c>
      <c r="G22" s="7">
        <f>IF($B22&lt;&gt;"OK","",IF(INDIRECT("'"&amp;SUBSTITUTE($A22,"'","''")&amp;"'!B10")="","",INDIRECT("'"&amp;SUBSTITUTE($A22,"'","''")&amp;"'!B10")))</f>
        <v/>
      </c>
      <c r="H22" s="6">
        <f>IF($B22&lt;&gt;"OK","",IF(INDIRECT("'"&amp;SUBSTITUTE($A22,"'","''")&amp;"'!E6")="","",INDIRECT("'"&amp;SUBSTITUTE($A22,"'","''")&amp;"'!E6")))</f>
        <v/>
      </c>
      <c r="I22" s="6">
        <f>IF($B22&lt;&gt;"OK","",IF(INDIRECT("'"&amp;SUBSTITUTE($A22,"'","''")&amp;"'!E7")="","",INDIRECT("'"&amp;SUBSTITUTE($A22,"'","''")&amp;"'!E7")))</f>
        <v/>
      </c>
      <c r="J22" s="8">
        <f>IF($B22&lt;&gt;"OK","",IF(INDIRECT("'"&amp;SUBSTITUTE($A22,"'","''")&amp;"'!E8")="","",INDIRECT("'"&amp;SUBSTITUTE($A22,"'","''")&amp;"'!E8")))</f>
        <v/>
      </c>
      <c r="K22" s="7">
        <f>IF($B22&lt;&gt;"OK","",IF(INDIRECT("'"&amp;SUBSTITUTE($A22,"'","''")&amp;"'!E10")="","",INDIRECT("'"&amp;SUBSTITUTE($A22,"'","''")&amp;"'!E10")))</f>
        <v/>
      </c>
      <c r="L22" s="5">
        <f>IF($B22&lt;&gt;"OK","",IF(INDIRECT("'"&amp;SUBSTITUTE($A22,"'","''")&amp;"'!E11")="","",INDIRECT("'"&amp;SUBSTITUTE($A22,"'","''")&amp;"'!E11")))</f>
        <v/>
      </c>
      <c r="M22" s="9">
        <f>IF($B22&lt;&gt;"OK","",IF(INDIRECT("'"&amp;SUBSTITUTE($A22,"'","''")&amp;"'!E12")="","",INDIRECT("'"&amp;SUBSTITUTE($A22,"'","''")&amp;"'!E12")))</f>
        <v/>
      </c>
      <c r="N22" s="9">
        <f>IF($B22&lt;&gt;"OK","",IF(INDIRECT("'"&amp;SUBSTITUTE($A22,"'","''")&amp;"'!E13")="","",INDIRECT("'"&amp;SUBSTITUTE($A22,"'","''")&amp;"'!E13")))</f>
        <v/>
      </c>
      <c r="O22" s="9">
        <f>IF($B22&lt;&gt;"OK","",IF(INDIRECT("'"&amp;SUBSTITUTE($A22,"'","''")&amp;"'!E14")="","",INDIRECT("'"&amp;SUBSTITUTE($A22,"'","''")&amp;"'!E14")))</f>
        <v/>
      </c>
    </row>
    <row r="23">
      <c r="A23" s="4" t="n"/>
      <c r="B23" s="5">
        <f>IF($A23="","",IF(ISREF(INDIRECT("'"&amp;SUBSTITUTE($A23,"'","''")&amp;"'!A1")),"OK","No tab with this name"))</f>
        <v/>
      </c>
      <c r="C23" s="5">
        <f>IF($B23&lt;&gt;"OK","",IF(INDIRECT("'"&amp;SUBSTITUTE($A23,"'","''")&amp;"'!B5")="","",INDIRECT("'"&amp;SUBSTITUTE($A23,"'","''")&amp;"'!B5")))</f>
        <v/>
      </c>
      <c r="D23" s="5">
        <f>IF($B23&lt;&gt;"OK","",IF(INDIRECT("'"&amp;SUBSTITUTE($A23,"'","''")&amp;"'!B6")="","",INDIRECT("'"&amp;SUBSTITUTE($A23,"'","''")&amp;"'!B6")))</f>
        <v/>
      </c>
      <c r="E23" s="5">
        <f>IF($B23&lt;&gt;"OK","",IF(INDIRECT("'"&amp;SUBSTITUTE($A23,"'","''")&amp;"'!B14")="","",INDIRECT("'"&amp;SUBSTITUTE($A23,"'","''")&amp;"'!B14")))</f>
        <v/>
      </c>
      <c r="F23" s="6">
        <f>IF($B23&lt;&gt;"OK","",IF(INDIRECT("'"&amp;SUBSTITUTE($A23,"'","''")&amp;"'!B8")="","",INDIRECT("'"&amp;SUBSTITUTE($A23,"'","''")&amp;"'!B8")))</f>
        <v/>
      </c>
      <c r="G23" s="7">
        <f>IF($B23&lt;&gt;"OK","",IF(INDIRECT("'"&amp;SUBSTITUTE($A23,"'","''")&amp;"'!B10")="","",INDIRECT("'"&amp;SUBSTITUTE($A23,"'","''")&amp;"'!B10")))</f>
        <v/>
      </c>
      <c r="H23" s="6">
        <f>IF($B23&lt;&gt;"OK","",IF(INDIRECT("'"&amp;SUBSTITUTE($A23,"'","''")&amp;"'!E6")="","",INDIRECT("'"&amp;SUBSTITUTE($A23,"'","''")&amp;"'!E6")))</f>
        <v/>
      </c>
      <c r="I23" s="6">
        <f>IF($B23&lt;&gt;"OK","",IF(INDIRECT("'"&amp;SUBSTITUTE($A23,"'","''")&amp;"'!E7")="","",INDIRECT("'"&amp;SUBSTITUTE($A23,"'","''")&amp;"'!E7")))</f>
        <v/>
      </c>
      <c r="J23" s="8">
        <f>IF($B23&lt;&gt;"OK","",IF(INDIRECT("'"&amp;SUBSTITUTE($A23,"'","''")&amp;"'!E8")="","",INDIRECT("'"&amp;SUBSTITUTE($A23,"'","''")&amp;"'!E8")))</f>
        <v/>
      </c>
      <c r="K23" s="7">
        <f>IF($B23&lt;&gt;"OK","",IF(INDIRECT("'"&amp;SUBSTITUTE($A23,"'","''")&amp;"'!E10")="","",INDIRECT("'"&amp;SUBSTITUTE($A23,"'","''")&amp;"'!E10")))</f>
        <v/>
      </c>
      <c r="L23" s="5">
        <f>IF($B23&lt;&gt;"OK","",IF(INDIRECT("'"&amp;SUBSTITUTE($A23,"'","''")&amp;"'!E11")="","",INDIRECT("'"&amp;SUBSTITUTE($A23,"'","''")&amp;"'!E11")))</f>
        <v/>
      </c>
      <c r="M23" s="9">
        <f>IF($B23&lt;&gt;"OK","",IF(INDIRECT("'"&amp;SUBSTITUTE($A23,"'","''")&amp;"'!E12")="","",INDIRECT("'"&amp;SUBSTITUTE($A23,"'","''")&amp;"'!E12")))</f>
        <v/>
      </c>
      <c r="N23" s="9">
        <f>IF($B23&lt;&gt;"OK","",IF(INDIRECT("'"&amp;SUBSTITUTE($A23,"'","''")&amp;"'!E13")="","",INDIRECT("'"&amp;SUBSTITUTE($A23,"'","''")&amp;"'!E13")))</f>
        <v/>
      </c>
      <c r="O23" s="9">
        <f>IF($B23&lt;&gt;"OK","",IF(INDIRECT("'"&amp;SUBSTITUTE($A23,"'","''")&amp;"'!E14")="","",INDIRECT("'"&amp;SUBSTITUTE($A23,"'","''")&amp;"'!E14")))</f>
        <v/>
      </c>
    </row>
    <row r="24">
      <c r="A24" s="4" t="n"/>
      <c r="B24" s="5">
        <f>IF($A24="","",IF(ISREF(INDIRECT("'"&amp;SUBSTITUTE($A24,"'","''")&amp;"'!A1")),"OK","No tab with this name"))</f>
        <v/>
      </c>
      <c r="C24" s="5">
        <f>IF($B24&lt;&gt;"OK","",IF(INDIRECT("'"&amp;SUBSTITUTE($A24,"'","''")&amp;"'!B5")="","",INDIRECT("'"&amp;SUBSTITUTE($A24,"'","''")&amp;"'!B5")))</f>
        <v/>
      </c>
      <c r="D24" s="5">
        <f>IF($B24&lt;&gt;"OK","",IF(INDIRECT("'"&amp;SUBSTITUTE($A24,"'","''")&amp;"'!B6")="","",INDIRECT("'"&amp;SUBSTITUTE($A24,"'","''")&amp;"'!B6")))</f>
        <v/>
      </c>
      <c r="E24" s="5">
        <f>IF($B24&lt;&gt;"OK","",IF(INDIRECT("'"&amp;SUBSTITUTE($A24,"'","''")&amp;"'!B14")="","",INDIRECT("'"&amp;SUBSTITUTE($A24,"'","''")&amp;"'!B14")))</f>
        <v/>
      </c>
      <c r="F24" s="6">
        <f>IF($B24&lt;&gt;"OK","",IF(INDIRECT("'"&amp;SUBSTITUTE($A24,"'","''")&amp;"'!B8")="","",INDIRECT("'"&amp;SUBSTITUTE($A24,"'","''")&amp;"'!B8")))</f>
        <v/>
      </c>
      <c r="G24" s="7">
        <f>IF($B24&lt;&gt;"OK","",IF(INDIRECT("'"&amp;SUBSTITUTE($A24,"'","''")&amp;"'!B10")="","",INDIRECT("'"&amp;SUBSTITUTE($A24,"'","''")&amp;"'!B10")))</f>
        <v/>
      </c>
      <c r="H24" s="6">
        <f>IF($B24&lt;&gt;"OK","",IF(INDIRECT("'"&amp;SUBSTITUTE($A24,"'","''")&amp;"'!E6")="","",INDIRECT("'"&amp;SUBSTITUTE($A24,"'","''")&amp;"'!E6")))</f>
        <v/>
      </c>
      <c r="I24" s="6">
        <f>IF($B24&lt;&gt;"OK","",IF(INDIRECT("'"&amp;SUBSTITUTE($A24,"'","''")&amp;"'!E7")="","",INDIRECT("'"&amp;SUBSTITUTE($A24,"'","''")&amp;"'!E7")))</f>
        <v/>
      </c>
      <c r="J24" s="8">
        <f>IF($B24&lt;&gt;"OK","",IF(INDIRECT("'"&amp;SUBSTITUTE($A24,"'","''")&amp;"'!E8")="","",INDIRECT("'"&amp;SUBSTITUTE($A24,"'","''")&amp;"'!E8")))</f>
        <v/>
      </c>
      <c r="K24" s="7">
        <f>IF($B24&lt;&gt;"OK","",IF(INDIRECT("'"&amp;SUBSTITUTE($A24,"'","''")&amp;"'!E10")="","",INDIRECT("'"&amp;SUBSTITUTE($A24,"'","''")&amp;"'!E10")))</f>
        <v/>
      </c>
      <c r="L24" s="5">
        <f>IF($B24&lt;&gt;"OK","",IF(INDIRECT("'"&amp;SUBSTITUTE($A24,"'","''")&amp;"'!E11")="","",INDIRECT("'"&amp;SUBSTITUTE($A24,"'","''")&amp;"'!E11")))</f>
        <v/>
      </c>
      <c r="M24" s="9">
        <f>IF($B24&lt;&gt;"OK","",IF(INDIRECT("'"&amp;SUBSTITUTE($A24,"'","''")&amp;"'!E12")="","",INDIRECT("'"&amp;SUBSTITUTE($A24,"'","''")&amp;"'!E12")))</f>
        <v/>
      </c>
      <c r="N24" s="9">
        <f>IF($B24&lt;&gt;"OK","",IF(INDIRECT("'"&amp;SUBSTITUTE($A24,"'","''")&amp;"'!E13")="","",INDIRECT("'"&amp;SUBSTITUTE($A24,"'","''")&amp;"'!E13")))</f>
        <v/>
      </c>
      <c r="O24" s="9">
        <f>IF($B24&lt;&gt;"OK","",IF(INDIRECT("'"&amp;SUBSTITUTE($A24,"'","''")&amp;"'!E14")="","",INDIRECT("'"&amp;SUBSTITUTE($A24,"'","''")&amp;"'!E14")))</f>
        <v/>
      </c>
    </row>
    <row r="25">
      <c r="A25" s="4" t="n"/>
      <c r="B25" s="5">
        <f>IF($A25="","",IF(ISREF(INDIRECT("'"&amp;SUBSTITUTE($A25,"'","''")&amp;"'!A1")),"OK","No tab with this name"))</f>
        <v/>
      </c>
      <c r="C25" s="5">
        <f>IF($B25&lt;&gt;"OK","",IF(INDIRECT("'"&amp;SUBSTITUTE($A25,"'","''")&amp;"'!B5")="","",INDIRECT("'"&amp;SUBSTITUTE($A25,"'","''")&amp;"'!B5")))</f>
        <v/>
      </c>
      <c r="D25" s="5">
        <f>IF($B25&lt;&gt;"OK","",IF(INDIRECT("'"&amp;SUBSTITUTE($A25,"'","''")&amp;"'!B6")="","",INDIRECT("'"&amp;SUBSTITUTE($A25,"'","''")&amp;"'!B6")))</f>
        <v/>
      </c>
      <c r="E25" s="5">
        <f>IF($B25&lt;&gt;"OK","",IF(INDIRECT("'"&amp;SUBSTITUTE($A25,"'","''")&amp;"'!B14")="","",INDIRECT("'"&amp;SUBSTITUTE($A25,"'","''")&amp;"'!B14")))</f>
        <v/>
      </c>
      <c r="F25" s="6">
        <f>IF($B25&lt;&gt;"OK","",IF(INDIRECT("'"&amp;SUBSTITUTE($A25,"'","''")&amp;"'!B8")="","",INDIRECT("'"&amp;SUBSTITUTE($A25,"'","''")&amp;"'!B8")))</f>
        <v/>
      </c>
      <c r="G25" s="7">
        <f>IF($B25&lt;&gt;"OK","",IF(INDIRECT("'"&amp;SUBSTITUTE($A25,"'","''")&amp;"'!B10")="","",INDIRECT("'"&amp;SUBSTITUTE($A25,"'","''")&amp;"'!B10")))</f>
        <v/>
      </c>
      <c r="H25" s="6">
        <f>IF($B25&lt;&gt;"OK","",IF(INDIRECT("'"&amp;SUBSTITUTE($A25,"'","''")&amp;"'!E6")="","",INDIRECT("'"&amp;SUBSTITUTE($A25,"'","''")&amp;"'!E6")))</f>
        <v/>
      </c>
      <c r="I25" s="6">
        <f>IF($B25&lt;&gt;"OK","",IF(INDIRECT("'"&amp;SUBSTITUTE($A25,"'","''")&amp;"'!E7")="","",INDIRECT("'"&amp;SUBSTITUTE($A25,"'","''")&amp;"'!E7")))</f>
        <v/>
      </c>
      <c r="J25" s="8">
        <f>IF($B25&lt;&gt;"OK","",IF(INDIRECT("'"&amp;SUBSTITUTE($A25,"'","''")&amp;"'!E8")="","",INDIRECT("'"&amp;SUBSTITUTE($A25,"'","''")&amp;"'!E8")))</f>
        <v/>
      </c>
      <c r="K25" s="7">
        <f>IF($B25&lt;&gt;"OK","",IF(INDIRECT("'"&amp;SUBSTITUTE($A25,"'","''")&amp;"'!E10")="","",INDIRECT("'"&amp;SUBSTITUTE($A25,"'","''")&amp;"'!E10")))</f>
        <v/>
      </c>
      <c r="L25" s="5">
        <f>IF($B25&lt;&gt;"OK","",IF(INDIRECT("'"&amp;SUBSTITUTE($A25,"'","''")&amp;"'!E11")="","",INDIRECT("'"&amp;SUBSTITUTE($A25,"'","''")&amp;"'!E11")))</f>
        <v/>
      </c>
      <c r="M25" s="9">
        <f>IF($B25&lt;&gt;"OK","",IF(INDIRECT("'"&amp;SUBSTITUTE($A25,"'","''")&amp;"'!E12")="","",INDIRECT("'"&amp;SUBSTITUTE($A25,"'","''")&amp;"'!E12")))</f>
        <v/>
      </c>
      <c r="N25" s="9">
        <f>IF($B25&lt;&gt;"OK","",IF(INDIRECT("'"&amp;SUBSTITUTE($A25,"'","''")&amp;"'!E13")="","",INDIRECT("'"&amp;SUBSTITUTE($A25,"'","''")&amp;"'!E13")))</f>
        <v/>
      </c>
      <c r="O25" s="9">
        <f>IF($B25&lt;&gt;"OK","",IF(INDIRECT("'"&amp;SUBSTITUTE($A25,"'","''")&amp;"'!E14")="","",INDIRECT("'"&amp;SUBSTITUTE($A25,"'","''")&amp;"'!E14")))</f>
        <v/>
      </c>
    </row>
    <row r="26">
      <c r="A26" s="4" t="n"/>
      <c r="B26" s="5">
        <f>IF($A26="","",IF(ISREF(INDIRECT("'"&amp;SUBSTITUTE($A26,"'","''")&amp;"'!A1")),"OK","No tab with this name"))</f>
        <v/>
      </c>
      <c r="C26" s="5">
        <f>IF($B26&lt;&gt;"OK","",IF(INDIRECT("'"&amp;SUBSTITUTE($A26,"'","''")&amp;"'!B5")="","",INDIRECT("'"&amp;SUBSTITUTE($A26,"'","''")&amp;"'!B5")))</f>
        <v/>
      </c>
      <c r="D26" s="5">
        <f>IF($B26&lt;&gt;"OK","",IF(INDIRECT("'"&amp;SUBSTITUTE($A26,"'","''")&amp;"'!B6")="","",INDIRECT("'"&amp;SUBSTITUTE($A26,"'","''")&amp;"'!B6")))</f>
        <v/>
      </c>
      <c r="E26" s="5">
        <f>IF($B26&lt;&gt;"OK","",IF(INDIRECT("'"&amp;SUBSTITUTE($A26,"'","''")&amp;"'!B14")="","",INDIRECT("'"&amp;SUBSTITUTE($A26,"'","''")&amp;"'!B14")))</f>
        <v/>
      </c>
      <c r="F26" s="6">
        <f>IF($B26&lt;&gt;"OK","",IF(INDIRECT("'"&amp;SUBSTITUTE($A26,"'","''")&amp;"'!B8")="","",INDIRECT("'"&amp;SUBSTITUTE($A26,"'","''")&amp;"'!B8")))</f>
        <v/>
      </c>
      <c r="G26" s="7">
        <f>IF($B26&lt;&gt;"OK","",IF(INDIRECT("'"&amp;SUBSTITUTE($A26,"'","''")&amp;"'!B10")="","",INDIRECT("'"&amp;SUBSTITUTE($A26,"'","''")&amp;"'!B10")))</f>
        <v/>
      </c>
      <c r="H26" s="6">
        <f>IF($B26&lt;&gt;"OK","",IF(INDIRECT("'"&amp;SUBSTITUTE($A26,"'","''")&amp;"'!E6")="","",INDIRECT("'"&amp;SUBSTITUTE($A26,"'","''")&amp;"'!E6")))</f>
        <v/>
      </c>
      <c r="I26" s="6">
        <f>IF($B26&lt;&gt;"OK","",IF(INDIRECT("'"&amp;SUBSTITUTE($A26,"'","''")&amp;"'!E7")="","",INDIRECT("'"&amp;SUBSTITUTE($A26,"'","''")&amp;"'!E7")))</f>
        <v/>
      </c>
      <c r="J26" s="8">
        <f>IF($B26&lt;&gt;"OK","",IF(INDIRECT("'"&amp;SUBSTITUTE($A26,"'","''")&amp;"'!E8")="","",INDIRECT("'"&amp;SUBSTITUTE($A26,"'","''")&amp;"'!E8")))</f>
        <v/>
      </c>
      <c r="K26" s="7">
        <f>IF($B26&lt;&gt;"OK","",IF(INDIRECT("'"&amp;SUBSTITUTE($A26,"'","''")&amp;"'!E10")="","",INDIRECT("'"&amp;SUBSTITUTE($A26,"'","''")&amp;"'!E10")))</f>
        <v/>
      </c>
      <c r="L26" s="5">
        <f>IF($B26&lt;&gt;"OK","",IF(INDIRECT("'"&amp;SUBSTITUTE($A26,"'","''")&amp;"'!E11")="","",INDIRECT("'"&amp;SUBSTITUTE($A26,"'","''")&amp;"'!E11")))</f>
        <v/>
      </c>
      <c r="M26" s="9">
        <f>IF($B26&lt;&gt;"OK","",IF(INDIRECT("'"&amp;SUBSTITUTE($A26,"'","''")&amp;"'!E12")="","",INDIRECT("'"&amp;SUBSTITUTE($A26,"'","''")&amp;"'!E12")))</f>
        <v/>
      </c>
      <c r="N26" s="9">
        <f>IF($B26&lt;&gt;"OK","",IF(INDIRECT("'"&amp;SUBSTITUTE($A26,"'","''")&amp;"'!E13")="","",INDIRECT("'"&amp;SUBSTITUTE($A26,"'","''")&amp;"'!E13")))</f>
        <v/>
      </c>
      <c r="O26" s="9">
        <f>IF($B26&lt;&gt;"OK","",IF(INDIRECT("'"&amp;SUBSTITUTE($A26,"'","''")&amp;"'!E14")="","",INDIRECT("'"&amp;SUBSTITUTE($A26,"'","''")&amp;"'!E14")))</f>
        <v/>
      </c>
    </row>
    <row r="27">
      <c r="A27" s="4" t="n"/>
      <c r="B27" s="5">
        <f>IF($A27="","",IF(ISREF(INDIRECT("'"&amp;SUBSTITUTE($A27,"'","''")&amp;"'!A1")),"OK","No tab with this name"))</f>
        <v/>
      </c>
      <c r="C27" s="5">
        <f>IF($B27&lt;&gt;"OK","",IF(INDIRECT("'"&amp;SUBSTITUTE($A27,"'","''")&amp;"'!B5")="","",INDIRECT("'"&amp;SUBSTITUTE($A27,"'","''")&amp;"'!B5")))</f>
        <v/>
      </c>
      <c r="D27" s="5">
        <f>IF($B27&lt;&gt;"OK","",IF(INDIRECT("'"&amp;SUBSTITUTE($A27,"'","''")&amp;"'!B6")="","",INDIRECT("'"&amp;SUBSTITUTE($A27,"'","''")&amp;"'!B6")))</f>
        <v/>
      </c>
      <c r="E27" s="5">
        <f>IF($B27&lt;&gt;"OK","",IF(INDIRECT("'"&amp;SUBSTITUTE($A27,"'","''")&amp;"'!B14")="","",INDIRECT("'"&amp;SUBSTITUTE($A27,"'","''")&amp;"'!B14")))</f>
        <v/>
      </c>
      <c r="F27" s="6">
        <f>IF($B27&lt;&gt;"OK","",IF(INDIRECT("'"&amp;SUBSTITUTE($A27,"'","''")&amp;"'!B8")="","",INDIRECT("'"&amp;SUBSTITUTE($A27,"'","''")&amp;"'!B8")))</f>
        <v/>
      </c>
      <c r="G27" s="7">
        <f>IF($B27&lt;&gt;"OK","",IF(INDIRECT("'"&amp;SUBSTITUTE($A27,"'","''")&amp;"'!B10")="","",INDIRECT("'"&amp;SUBSTITUTE($A27,"'","''")&amp;"'!B10")))</f>
        <v/>
      </c>
      <c r="H27" s="6">
        <f>IF($B27&lt;&gt;"OK","",IF(INDIRECT("'"&amp;SUBSTITUTE($A27,"'","''")&amp;"'!E6")="","",INDIRECT("'"&amp;SUBSTITUTE($A27,"'","''")&amp;"'!E6")))</f>
        <v/>
      </c>
      <c r="I27" s="6">
        <f>IF($B27&lt;&gt;"OK","",IF(INDIRECT("'"&amp;SUBSTITUTE($A27,"'","''")&amp;"'!E7")="","",INDIRECT("'"&amp;SUBSTITUTE($A27,"'","''")&amp;"'!E7")))</f>
        <v/>
      </c>
      <c r="J27" s="8">
        <f>IF($B27&lt;&gt;"OK","",IF(INDIRECT("'"&amp;SUBSTITUTE($A27,"'","''")&amp;"'!E8")="","",INDIRECT("'"&amp;SUBSTITUTE($A27,"'","''")&amp;"'!E8")))</f>
        <v/>
      </c>
      <c r="K27" s="7">
        <f>IF($B27&lt;&gt;"OK","",IF(INDIRECT("'"&amp;SUBSTITUTE($A27,"'","''")&amp;"'!E10")="","",INDIRECT("'"&amp;SUBSTITUTE($A27,"'","''")&amp;"'!E10")))</f>
        <v/>
      </c>
      <c r="L27" s="5">
        <f>IF($B27&lt;&gt;"OK","",IF(INDIRECT("'"&amp;SUBSTITUTE($A27,"'","''")&amp;"'!E11")="","",INDIRECT("'"&amp;SUBSTITUTE($A27,"'","''")&amp;"'!E11")))</f>
        <v/>
      </c>
      <c r="M27" s="9">
        <f>IF($B27&lt;&gt;"OK","",IF(INDIRECT("'"&amp;SUBSTITUTE($A27,"'","''")&amp;"'!E12")="","",INDIRECT("'"&amp;SUBSTITUTE($A27,"'","''")&amp;"'!E12")))</f>
        <v/>
      </c>
      <c r="N27" s="9">
        <f>IF($B27&lt;&gt;"OK","",IF(INDIRECT("'"&amp;SUBSTITUTE($A27,"'","''")&amp;"'!E13")="","",INDIRECT("'"&amp;SUBSTITUTE($A27,"'","''")&amp;"'!E13")))</f>
        <v/>
      </c>
      <c r="O27" s="9">
        <f>IF($B27&lt;&gt;"OK","",IF(INDIRECT("'"&amp;SUBSTITUTE($A27,"'","''")&amp;"'!E14")="","",INDIRECT("'"&amp;SUBSTITUTE($A27,"'","''")&amp;"'!E14")))</f>
        <v/>
      </c>
    </row>
    <row r="28">
      <c r="A28" s="4" t="n"/>
      <c r="B28" s="5">
        <f>IF($A28="","",IF(ISREF(INDIRECT("'"&amp;SUBSTITUTE($A28,"'","''")&amp;"'!A1")),"OK","No tab with this name"))</f>
        <v/>
      </c>
      <c r="C28" s="5">
        <f>IF($B28&lt;&gt;"OK","",IF(INDIRECT("'"&amp;SUBSTITUTE($A28,"'","''")&amp;"'!B5")="","",INDIRECT("'"&amp;SUBSTITUTE($A28,"'","''")&amp;"'!B5")))</f>
        <v/>
      </c>
      <c r="D28" s="5">
        <f>IF($B28&lt;&gt;"OK","",IF(INDIRECT("'"&amp;SUBSTITUTE($A28,"'","''")&amp;"'!B6")="","",INDIRECT("'"&amp;SUBSTITUTE($A28,"'","''")&amp;"'!B6")))</f>
        <v/>
      </c>
      <c r="E28" s="5">
        <f>IF($B28&lt;&gt;"OK","",IF(INDIRECT("'"&amp;SUBSTITUTE($A28,"'","''")&amp;"'!B14")="","",INDIRECT("'"&amp;SUBSTITUTE($A28,"'","''")&amp;"'!B14")))</f>
        <v/>
      </c>
      <c r="F28" s="6">
        <f>IF($B28&lt;&gt;"OK","",IF(INDIRECT("'"&amp;SUBSTITUTE($A28,"'","''")&amp;"'!B8")="","",INDIRECT("'"&amp;SUBSTITUTE($A28,"'","''")&amp;"'!B8")))</f>
        <v/>
      </c>
      <c r="G28" s="7">
        <f>IF($B28&lt;&gt;"OK","",IF(INDIRECT("'"&amp;SUBSTITUTE($A28,"'","''")&amp;"'!B10")="","",INDIRECT("'"&amp;SUBSTITUTE($A28,"'","''")&amp;"'!B10")))</f>
        <v/>
      </c>
      <c r="H28" s="6">
        <f>IF($B28&lt;&gt;"OK","",IF(INDIRECT("'"&amp;SUBSTITUTE($A28,"'","''")&amp;"'!E6")="","",INDIRECT("'"&amp;SUBSTITUTE($A28,"'","''")&amp;"'!E6")))</f>
        <v/>
      </c>
      <c r="I28" s="6">
        <f>IF($B28&lt;&gt;"OK","",IF(INDIRECT("'"&amp;SUBSTITUTE($A28,"'","''")&amp;"'!E7")="","",INDIRECT("'"&amp;SUBSTITUTE($A28,"'","''")&amp;"'!E7")))</f>
        <v/>
      </c>
      <c r="J28" s="8">
        <f>IF($B28&lt;&gt;"OK","",IF(INDIRECT("'"&amp;SUBSTITUTE($A28,"'","''")&amp;"'!E8")="","",INDIRECT("'"&amp;SUBSTITUTE($A28,"'","''")&amp;"'!E8")))</f>
        <v/>
      </c>
      <c r="K28" s="7">
        <f>IF($B28&lt;&gt;"OK","",IF(INDIRECT("'"&amp;SUBSTITUTE($A28,"'","''")&amp;"'!E10")="","",INDIRECT("'"&amp;SUBSTITUTE($A28,"'","''")&amp;"'!E10")))</f>
        <v/>
      </c>
      <c r="L28" s="5">
        <f>IF($B28&lt;&gt;"OK","",IF(INDIRECT("'"&amp;SUBSTITUTE($A28,"'","''")&amp;"'!E11")="","",INDIRECT("'"&amp;SUBSTITUTE($A28,"'","''")&amp;"'!E11")))</f>
        <v/>
      </c>
      <c r="M28" s="9">
        <f>IF($B28&lt;&gt;"OK","",IF(INDIRECT("'"&amp;SUBSTITUTE($A28,"'","''")&amp;"'!E12")="","",INDIRECT("'"&amp;SUBSTITUTE($A28,"'","''")&amp;"'!E12")))</f>
        <v/>
      </c>
      <c r="N28" s="9">
        <f>IF($B28&lt;&gt;"OK","",IF(INDIRECT("'"&amp;SUBSTITUTE($A28,"'","''")&amp;"'!E13")="","",INDIRECT("'"&amp;SUBSTITUTE($A28,"'","''")&amp;"'!E13")))</f>
        <v/>
      </c>
      <c r="O28" s="9">
        <f>IF($B28&lt;&gt;"OK","",IF(INDIRECT("'"&amp;SUBSTITUTE($A28,"'","''")&amp;"'!E14")="","",INDIRECT("'"&amp;SUBSTITUTE($A28,"'","''")&amp;"'!E14")))</f>
        <v/>
      </c>
    </row>
    <row r="29">
      <c r="A29" s="4" t="n"/>
      <c r="B29" s="5">
        <f>IF($A29="","",IF(ISREF(INDIRECT("'"&amp;SUBSTITUTE($A29,"'","''")&amp;"'!A1")),"OK","No tab with this name"))</f>
        <v/>
      </c>
      <c r="C29" s="5">
        <f>IF($B29&lt;&gt;"OK","",IF(INDIRECT("'"&amp;SUBSTITUTE($A29,"'","''")&amp;"'!B5")="","",INDIRECT("'"&amp;SUBSTITUTE($A29,"'","''")&amp;"'!B5")))</f>
        <v/>
      </c>
      <c r="D29" s="5">
        <f>IF($B29&lt;&gt;"OK","",IF(INDIRECT("'"&amp;SUBSTITUTE($A29,"'","''")&amp;"'!B6")="","",INDIRECT("'"&amp;SUBSTITUTE($A29,"'","''")&amp;"'!B6")))</f>
        <v/>
      </c>
      <c r="E29" s="5">
        <f>IF($B29&lt;&gt;"OK","",IF(INDIRECT("'"&amp;SUBSTITUTE($A29,"'","''")&amp;"'!B14")="","",INDIRECT("'"&amp;SUBSTITUTE($A29,"'","''")&amp;"'!B14")))</f>
        <v/>
      </c>
      <c r="F29" s="6">
        <f>IF($B29&lt;&gt;"OK","",IF(INDIRECT("'"&amp;SUBSTITUTE($A29,"'","''")&amp;"'!B8")="","",INDIRECT("'"&amp;SUBSTITUTE($A29,"'","''")&amp;"'!B8")))</f>
        <v/>
      </c>
      <c r="G29" s="7">
        <f>IF($B29&lt;&gt;"OK","",IF(INDIRECT("'"&amp;SUBSTITUTE($A29,"'","''")&amp;"'!B10")="","",INDIRECT("'"&amp;SUBSTITUTE($A29,"'","''")&amp;"'!B10")))</f>
        <v/>
      </c>
      <c r="H29" s="6">
        <f>IF($B29&lt;&gt;"OK","",IF(INDIRECT("'"&amp;SUBSTITUTE($A29,"'","''")&amp;"'!E6")="","",INDIRECT("'"&amp;SUBSTITUTE($A29,"'","''")&amp;"'!E6")))</f>
        <v/>
      </c>
      <c r="I29" s="6">
        <f>IF($B29&lt;&gt;"OK","",IF(INDIRECT("'"&amp;SUBSTITUTE($A29,"'","''")&amp;"'!E7")="","",INDIRECT("'"&amp;SUBSTITUTE($A29,"'","''")&amp;"'!E7")))</f>
        <v/>
      </c>
      <c r="J29" s="8">
        <f>IF($B29&lt;&gt;"OK","",IF(INDIRECT("'"&amp;SUBSTITUTE($A29,"'","''")&amp;"'!E8")="","",INDIRECT("'"&amp;SUBSTITUTE($A29,"'","''")&amp;"'!E8")))</f>
        <v/>
      </c>
      <c r="K29" s="7">
        <f>IF($B29&lt;&gt;"OK","",IF(INDIRECT("'"&amp;SUBSTITUTE($A29,"'","''")&amp;"'!E10")="","",INDIRECT("'"&amp;SUBSTITUTE($A29,"'","''")&amp;"'!E10")))</f>
        <v/>
      </c>
      <c r="L29" s="5">
        <f>IF($B29&lt;&gt;"OK","",IF(INDIRECT("'"&amp;SUBSTITUTE($A29,"'","''")&amp;"'!E11")="","",INDIRECT("'"&amp;SUBSTITUTE($A29,"'","''")&amp;"'!E11")))</f>
        <v/>
      </c>
      <c r="M29" s="9">
        <f>IF($B29&lt;&gt;"OK","",IF(INDIRECT("'"&amp;SUBSTITUTE($A29,"'","''")&amp;"'!E12")="","",INDIRECT("'"&amp;SUBSTITUTE($A29,"'","''")&amp;"'!E12")))</f>
        <v/>
      </c>
      <c r="N29" s="9">
        <f>IF($B29&lt;&gt;"OK","",IF(INDIRECT("'"&amp;SUBSTITUTE($A29,"'","''")&amp;"'!E13")="","",INDIRECT("'"&amp;SUBSTITUTE($A29,"'","''")&amp;"'!E13")))</f>
        <v/>
      </c>
      <c r="O29" s="9">
        <f>IF($B29&lt;&gt;"OK","",IF(INDIRECT("'"&amp;SUBSTITUTE($A29,"'","''")&amp;"'!E14")="","",INDIRECT("'"&amp;SUBSTITUTE($A29,"'","''")&amp;"'!E14")))</f>
        <v/>
      </c>
    </row>
    <row r="30">
      <c r="A30" s="4" t="n"/>
      <c r="B30" s="5">
        <f>IF($A30="","",IF(ISREF(INDIRECT("'"&amp;SUBSTITUTE($A30,"'","''")&amp;"'!A1")),"OK","No tab with this name"))</f>
        <v/>
      </c>
      <c r="C30" s="5">
        <f>IF($B30&lt;&gt;"OK","",IF(INDIRECT("'"&amp;SUBSTITUTE($A30,"'","''")&amp;"'!B5")="","",INDIRECT("'"&amp;SUBSTITUTE($A30,"'","''")&amp;"'!B5")))</f>
        <v/>
      </c>
      <c r="D30" s="5">
        <f>IF($B30&lt;&gt;"OK","",IF(INDIRECT("'"&amp;SUBSTITUTE($A30,"'","''")&amp;"'!B6")="","",INDIRECT("'"&amp;SUBSTITUTE($A30,"'","''")&amp;"'!B6")))</f>
        <v/>
      </c>
      <c r="E30" s="5">
        <f>IF($B30&lt;&gt;"OK","",IF(INDIRECT("'"&amp;SUBSTITUTE($A30,"'","''")&amp;"'!B14")="","",INDIRECT("'"&amp;SUBSTITUTE($A30,"'","''")&amp;"'!B14")))</f>
        <v/>
      </c>
      <c r="F30" s="6">
        <f>IF($B30&lt;&gt;"OK","",IF(INDIRECT("'"&amp;SUBSTITUTE($A30,"'","''")&amp;"'!B8")="","",INDIRECT("'"&amp;SUBSTITUTE($A30,"'","''")&amp;"'!B8")))</f>
        <v/>
      </c>
      <c r="G30" s="7">
        <f>IF($B30&lt;&gt;"OK","",IF(INDIRECT("'"&amp;SUBSTITUTE($A30,"'","''")&amp;"'!B10")="","",INDIRECT("'"&amp;SUBSTITUTE($A30,"'","''")&amp;"'!B10")))</f>
        <v/>
      </c>
      <c r="H30" s="6">
        <f>IF($B30&lt;&gt;"OK","",IF(INDIRECT("'"&amp;SUBSTITUTE($A30,"'","''")&amp;"'!E6")="","",INDIRECT("'"&amp;SUBSTITUTE($A30,"'","''")&amp;"'!E6")))</f>
        <v/>
      </c>
      <c r="I30" s="6">
        <f>IF($B30&lt;&gt;"OK","",IF(INDIRECT("'"&amp;SUBSTITUTE($A30,"'","''")&amp;"'!E7")="","",INDIRECT("'"&amp;SUBSTITUTE($A30,"'","''")&amp;"'!E7")))</f>
        <v/>
      </c>
      <c r="J30" s="8">
        <f>IF($B30&lt;&gt;"OK","",IF(INDIRECT("'"&amp;SUBSTITUTE($A30,"'","''")&amp;"'!E8")="","",INDIRECT("'"&amp;SUBSTITUTE($A30,"'","''")&amp;"'!E8")))</f>
        <v/>
      </c>
      <c r="K30" s="7">
        <f>IF($B30&lt;&gt;"OK","",IF(INDIRECT("'"&amp;SUBSTITUTE($A30,"'","''")&amp;"'!E10")="","",INDIRECT("'"&amp;SUBSTITUTE($A30,"'","''")&amp;"'!E10")))</f>
        <v/>
      </c>
      <c r="L30" s="5">
        <f>IF($B30&lt;&gt;"OK","",IF(INDIRECT("'"&amp;SUBSTITUTE($A30,"'","''")&amp;"'!E11")="","",INDIRECT("'"&amp;SUBSTITUTE($A30,"'","''")&amp;"'!E11")))</f>
        <v/>
      </c>
      <c r="M30" s="9">
        <f>IF($B30&lt;&gt;"OK","",IF(INDIRECT("'"&amp;SUBSTITUTE($A30,"'","''")&amp;"'!E12")="","",INDIRECT("'"&amp;SUBSTITUTE($A30,"'","''")&amp;"'!E12")))</f>
        <v/>
      </c>
      <c r="N30" s="9">
        <f>IF($B30&lt;&gt;"OK","",IF(INDIRECT("'"&amp;SUBSTITUTE($A30,"'","''")&amp;"'!E13")="","",INDIRECT("'"&amp;SUBSTITUTE($A30,"'","''")&amp;"'!E13")))</f>
        <v/>
      </c>
      <c r="O30" s="9">
        <f>IF($B30&lt;&gt;"OK","",IF(INDIRECT("'"&amp;SUBSTITUTE($A30,"'","''")&amp;"'!E14")="","",INDIRECT("'"&amp;SUBSTITUTE($A30,"'","''")&amp;"'!E14")))</f>
        <v/>
      </c>
    </row>
    <row r="31">
      <c r="A31" s="4" t="n"/>
      <c r="B31" s="5">
        <f>IF($A31="","",IF(ISREF(INDIRECT("'"&amp;SUBSTITUTE($A31,"'","''")&amp;"'!A1")),"OK","No tab with this name"))</f>
        <v/>
      </c>
      <c r="C31" s="5">
        <f>IF($B31&lt;&gt;"OK","",IF(INDIRECT("'"&amp;SUBSTITUTE($A31,"'","''")&amp;"'!B5")="","",INDIRECT("'"&amp;SUBSTITUTE($A31,"'","''")&amp;"'!B5")))</f>
        <v/>
      </c>
      <c r="D31" s="5">
        <f>IF($B31&lt;&gt;"OK","",IF(INDIRECT("'"&amp;SUBSTITUTE($A31,"'","''")&amp;"'!B6")="","",INDIRECT("'"&amp;SUBSTITUTE($A31,"'","''")&amp;"'!B6")))</f>
        <v/>
      </c>
      <c r="E31" s="5">
        <f>IF($B31&lt;&gt;"OK","",IF(INDIRECT("'"&amp;SUBSTITUTE($A31,"'","''")&amp;"'!B14")="","",INDIRECT("'"&amp;SUBSTITUTE($A31,"'","''")&amp;"'!B14")))</f>
        <v/>
      </c>
      <c r="F31" s="6">
        <f>IF($B31&lt;&gt;"OK","",IF(INDIRECT("'"&amp;SUBSTITUTE($A31,"'","''")&amp;"'!B8")="","",INDIRECT("'"&amp;SUBSTITUTE($A31,"'","''")&amp;"'!B8")))</f>
        <v/>
      </c>
      <c r="G31" s="7">
        <f>IF($B31&lt;&gt;"OK","",IF(INDIRECT("'"&amp;SUBSTITUTE($A31,"'","''")&amp;"'!B10")="","",INDIRECT("'"&amp;SUBSTITUTE($A31,"'","''")&amp;"'!B10")))</f>
        <v/>
      </c>
      <c r="H31" s="6">
        <f>IF($B31&lt;&gt;"OK","",IF(INDIRECT("'"&amp;SUBSTITUTE($A31,"'","''")&amp;"'!E6")="","",INDIRECT("'"&amp;SUBSTITUTE($A31,"'","''")&amp;"'!E6")))</f>
        <v/>
      </c>
      <c r="I31" s="6">
        <f>IF($B31&lt;&gt;"OK","",IF(INDIRECT("'"&amp;SUBSTITUTE($A31,"'","''")&amp;"'!E7")="","",INDIRECT("'"&amp;SUBSTITUTE($A31,"'","''")&amp;"'!E7")))</f>
        <v/>
      </c>
      <c r="J31" s="8">
        <f>IF($B31&lt;&gt;"OK","",IF(INDIRECT("'"&amp;SUBSTITUTE($A31,"'","''")&amp;"'!E8")="","",INDIRECT("'"&amp;SUBSTITUTE($A31,"'","''")&amp;"'!E8")))</f>
        <v/>
      </c>
      <c r="K31" s="7">
        <f>IF($B31&lt;&gt;"OK","",IF(INDIRECT("'"&amp;SUBSTITUTE($A31,"'","''")&amp;"'!E10")="","",INDIRECT("'"&amp;SUBSTITUTE($A31,"'","''")&amp;"'!E10")))</f>
        <v/>
      </c>
      <c r="L31" s="5">
        <f>IF($B31&lt;&gt;"OK","",IF(INDIRECT("'"&amp;SUBSTITUTE($A31,"'","''")&amp;"'!E11")="","",INDIRECT("'"&amp;SUBSTITUTE($A31,"'","''")&amp;"'!E11")))</f>
        <v/>
      </c>
      <c r="M31" s="9">
        <f>IF($B31&lt;&gt;"OK","",IF(INDIRECT("'"&amp;SUBSTITUTE($A31,"'","''")&amp;"'!E12")="","",INDIRECT("'"&amp;SUBSTITUTE($A31,"'","''")&amp;"'!E12")))</f>
        <v/>
      </c>
      <c r="N31" s="9">
        <f>IF($B31&lt;&gt;"OK","",IF(INDIRECT("'"&amp;SUBSTITUTE($A31,"'","''")&amp;"'!E13")="","",INDIRECT("'"&amp;SUBSTITUTE($A31,"'","''")&amp;"'!E13")))</f>
        <v/>
      </c>
      <c r="O31" s="9">
        <f>IF($B31&lt;&gt;"OK","",IF(INDIRECT("'"&amp;SUBSTITUTE($A31,"'","''")&amp;"'!E14")="","",INDIRECT("'"&amp;SUBSTITUTE($A31,"'","''")&amp;"'!E14")))</f>
        <v/>
      </c>
    </row>
    <row r="32">
      <c r="A32" s="4" t="n"/>
      <c r="B32" s="5">
        <f>IF($A32="","",IF(ISREF(INDIRECT("'"&amp;SUBSTITUTE($A32,"'","''")&amp;"'!A1")),"OK","No tab with this name"))</f>
        <v/>
      </c>
      <c r="C32" s="5">
        <f>IF($B32&lt;&gt;"OK","",IF(INDIRECT("'"&amp;SUBSTITUTE($A32,"'","''")&amp;"'!B5")="","",INDIRECT("'"&amp;SUBSTITUTE($A32,"'","''")&amp;"'!B5")))</f>
        <v/>
      </c>
      <c r="D32" s="5">
        <f>IF($B32&lt;&gt;"OK","",IF(INDIRECT("'"&amp;SUBSTITUTE($A32,"'","''")&amp;"'!B6")="","",INDIRECT("'"&amp;SUBSTITUTE($A32,"'","''")&amp;"'!B6")))</f>
        <v/>
      </c>
      <c r="E32" s="5">
        <f>IF($B32&lt;&gt;"OK","",IF(INDIRECT("'"&amp;SUBSTITUTE($A32,"'","''")&amp;"'!B14")="","",INDIRECT("'"&amp;SUBSTITUTE($A32,"'","''")&amp;"'!B14")))</f>
        <v/>
      </c>
      <c r="F32" s="6">
        <f>IF($B32&lt;&gt;"OK","",IF(INDIRECT("'"&amp;SUBSTITUTE($A32,"'","''")&amp;"'!B8")="","",INDIRECT("'"&amp;SUBSTITUTE($A32,"'","''")&amp;"'!B8")))</f>
        <v/>
      </c>
      <c r="G32" s="7">
        <f>IF($B32&lt;&gt;"OK","",IF(INDIRECT("'"&amp;SUBSTITUTE($A32,"'","''")&amp;"'!B10")="","",INDIRECT("'"&amp;SUBSTITUTE($A32,"'","''")&amp;"'!B10")))</f>
        <v/>
      </c>
      <c r="H32" s="6">
        <f>IF($B32&lt;&gt;"OK","",IF(INDIRECT("'"&amp;SUBSTITUTE($A32,"'","''")&amp;"'!E6")="","",INDIRECT("'"&amp;SUBSTITUTE($A32,"'","''")&amp;"'!E6")))</f>
        <v/>
      </c>
      <c r="I32" s="6">
        <f>IF($B32&lt;&gt;"OK","",IF(INDIRECT("'"&amp;SUBSTITUTE($A32,"'","''")&amp;"'!E7")="","",INDIRECT("'"&amp;SUBSTITUTE($A32,"'","''")&amp;"'!E7")))</f>
        <v/>
      </c>
      <c r="J32" s="8">
        <f>IF($B32&lt;&gt;"OK","",IF(INDIRECT("'"&amp;SUBSTITUTE($A32,"'","''")&amp;"'!E8")="","",INDIRECT("'"&amp;SUBSTITUTE($A32,"'","''")&amp;"'!E8")))</f>
        <v/>
      </c>
      <c r="K32" s="7">
        <f>IF($B32&lt;&gt;"OK","",IF(INDIRECT("'"&amp;SUBSTITUTE($A32,"'","''")&amp;"'!E10")="","",INDIRECT("'"&amp;SUBSTITUTE($A32,"'","''")&amp;"'!E10")))</f>
        <v/>
      </c>
      <c r="L32" s="5">
        <f>IF($B32&lt;&gt;"OK","",IF(INDIRECT("'"&amp;SUBSTITUTE($A32,"'","''")&amp;"'!E11")="","",INDIRECT("'"&amp;SUBSTITUTE($A32,"'","''")&amp;"'!E11")))</f>
        <v/>
      </c>
      <c r="M32" s="9">
        <f>IF($B32&lt;&gt;"OK","",IF(INDIRECT("'"&amp;SUBSTITUTE($A32,"'","''")&amp;"'!E12")="","",INDIRECT("'"&amp;SUBSTITUTE($A32,"'","''")&amp;"'!E12")))</f>
        <v/>
      </c>
      <c r="N32" s="9">
        <f>IF($B32&lt;&gt;"OK","",IF(INDIRECT("'"&amp;SUBSTITUTE($A32,"'","''")&amp;"'!E13")="","",INDIRECT("'"&amp;SUBSTITUTE($A32,"'","''")&amp;"'!E13")))</f>
        <v/>
      </c>
      <c r="O32" s="9">
        <f>IF($B32&lt;&gt;"OK","",IF(INDIRECT("'"&amp;SUBSTITUTE($A32,"'","''")&amp;"'!E14")="","",INDIRECT("'"&amp;SUBSTITUTE($A32,"'","''")&amp;"'!E14")))</f>
        <v/>
      </c>
    </row>
    <row r="33">
      <c r="A33" s="4" t="n"/>
      <c r="B33" s="5">
        <f>IF($A33="","",IF(ISREF(INDIRECT("'"&amp;SUBSTITUTE($A33,"'","''")&amp;"'!A1")),"OK","No tab with this name"))</f>
        <v/>
      </c>
      <c r="C33" s="5">
        <f>IF($B33&lt;&gt;"OK","",IF(INDIRECT("'"&amp;SUBSTITUTE($A33,"'","''")&amp;"'!B5")="","",INDIRECT("'"&amp;SUBSTITUTE($A33,"'","''")&amp;"'!B5")))</f>
        <v/>
      </c>
      <c r="D33" s="5">
        <f>IF($B33&lt;&gt;"OK","",IF(INDIRECT("'"&amp;SUBSTITUTE($A33,"'","''")&amp;"'!B6")="","",INDIRECT("'"&amp;SUBSTITUTE($A33,"'","''")&amp;"'!B6")))</f>
        <v/>
      </c>
      <c r="E33" s="5">
        <f>IF($B33&lt;&gt;"OK","",IF(INDIRECT("'"&amp;SUBSTITUTE($A33,"'","''")&amp;"'!B14")="","",INDIRECT("'"&amp;SUBSTITUTE($A33,"'","''")&amp;"'!B14")))</f>
        <v/>
      </c>
      <c r="F33" s="6">
        <f>IF($B33&lt;&gt;"OK","",IF(INDIRECT("'"&amp;SUBSTITUTE($A33,"'","''")&amp;"'!B8")="","",INDIRECT("'"&amp;SUBSTITUTE($A33,"'","''")&amp;"'!B8")))</f>
        <v/>
      </c>
      <c r="G33" s="7">
        <f>IF($B33&lt;&gt;"OK","",IF(INDIRECT("'"&amp;SUBSTITUTE($A33,"'","''")&amp;"'!B10")="","",INDIRECT("'"&amp;SUBSTITUTE($A33,"'","''")&amp;"'!B10")))</f>
        <v/>
      </c>
      <c r="H33" s="6">
        <f>IF($B33&lt;&gt;"OK","",IF(INDIRECT("'"&amp;SUBSTITUTE($A33,"'","''")&amp;"'!E6")="","",INDIRECT("'"&amp;SUBSTITUTE($A33,"'","''")&amp;"'!E6")))</f>
        <v/>
      </c>
      <c r="I33" s="6">
        <f>IF($B33&lt;&gt;"OK","",IF(INDIRECT("'"&amp;SUBSTITUTE($A33,"'","''")&amp;"'!E7")="","",INDIRECT("'"&amp;SUBSTITUTE($A33,"'","''")&amp;"'!E7")))</f>
        <v/>
      </c>
      <c r="J33" s="8">
        <f>IF($B33&lt;&gt;"OK","",IF(INDIRECT("'"&amp;SUBSTITUTE($A33,"'","''")&amp;"'!E8")="","",INDIRECT("'"&amp;SUBSTITUTE($A33,"'","''")&amp;"'!E8")))</f>
        <v/>
      </c>
      <c r="K33" s="7">
        <f>IF($B33&lt;&gt;"OK","",IF(INDIRECT("'"&amp;SUBSTITUTE($A33,"'","''")&amp;"'!E10")="","",INDIRECT("'"&amp;SUBSTITUTE($A33,"'","''")&amp;"'!E10")))</f>
        <v/>
      </c>
      <c r="L33" s="5">
        <f>IF($B33&lt;&gt;"OK","",IF(INDIRECT("'"&amp;SUBSTITUTE($A33,"'","''")&amp;"'!E11")="","",INDIRECT("'"&amp;SUBSTITUTE($A33,"'","''")&amp;"'!E11")))</f>
        <v/>
      </c>
      <c r="M33" s="9">
        <f>IF($B33&lt;&gt;"OK","",IF(INDIRECT("'"&amp;SUBSTITUTE($A33,"'","''")&amp;"'!E12")="","",INDIRECT("'"&amp;SUBSTITUTE($A33,"'","''")&amp;"'!E12")))</f>
        <v/>
      </c>
      <c r="N33" s="9">
        <f>IF($B33&lt;&gt;"OK","",IF(INDIRECT("'"&amp;SUBSTITUTE($A33,"'","''")&amp;"'!E13")="","",INDIRECT("'"&amp;SUBSTITUTE($A33,"'","''")&amp;"'!E13")))</f>
        <v/>
      </c>
      <c r="O33" s="9">
        <f>IF($B33&lt;&gt;"OK","",IF(INDIRECT("'"&amp;SUBSTITUTE($A33,"'","''")&amp;"'!E14")="","",INDIRECT("'"&amp;SUBSTITUTE($A33,"'","''")&amp;"'!E14")))</f>
        <v/>
      </c>
    </row>
    <row r="34">
      <c r="A34" s="4" t="n"/>
      <c r="B34" s="5">
        <f>IF($A34="","",IF(ISREF(INDIRECT("'"&amp;SUBSTITUTE($A34,"'","''")&amp;"'!A1")),"OK","No tab with this name"))</f>
        <v/>
      </c>
      <c r="C34" s="5">
        <f>IF($B34&lt;&gt;"OK","",IF(INDIRECT("'"&amp;SUBSTITUTE($A34,"'","''")&amp;"'!B5")="","",INDIRECT("'"&amp;SUBSTITUTE($A34,"'","''")&amp;"'!B5")))</f>
        <v/>
      </c>
      <c r="D34" s="5">
        <f>IF($B34&lt;&gt;"OK","",IF(INDIRECT("'"&amp;SUBSTITUTE($A34,"'","''")&amp;"'!B6")="","",INDIRECT("'"&amp;SUBSTITUTE($A34,"'","''")&amp;"'!B6")))</f>
        <v/>
      </c>
      <c r="E34" s="5">
        <f>IF($B34&lt;&gt;"OK","",IF(INDIRECT("'"&amp;SUBSTITUTE($A34,"'","''")&amp;"'!B14")="","",INDIRECT("'"&amp;SUBSTITUTE($A34,"'","''")&amp;"'!B14")))</f>
        <v/>
      </c>
      <c r="F34" s="6">
        <f>IF($B34&lt;&gt;"OK","",IF(INDIRECT("'"&amp;SUBSTITUTE($A34,"'","''")&amp;"'!B8")="","",INDIRECT("'"&amp;SUBSTITUTE($A34,"'","''")&amp;"'!B8")))</f>
        <v/>
      </c>
      <c r="G34" s="7">
        <f>IF($B34&lt;&gt;"OK","",IF(INDIRECT("'"&amp;SUBSTITUTE($A34,"'","''")&amp;"'!B10")="","",INDIRECT("'"&amp;SUBSTITUTE($A34,"'","''")&amp;"'!B10")))</f>
        <v/>
      </c>
      <c r="H34" s="6">
        <f>IF($B34&lt;&gt;"OK","",IF(INDIRECT("'"&amp;SUBSTITUTE($A34,"'","''")&amp;"'!E6")="","",INDIRECT("'"&amp;SUBSTITUTE($A34,"'","''")&amp;"'!E6")))</f>
        <v/>
      </c>
      <c r="I34" s="6">
        <f>IF($B34&lt;&gt;"OK","",IF(INDIRECT("'"&amp;SUBSTITUTE($A34,"'","''")&amp;"'!E7")="","",INDIRECT("'"&amp;SUBSTITUTE($A34,"'","''")&amp;"'!E7")))</f>
        <v/>
      </c>
      <c r="J34" s="8">
        <f>IF($B34&lt;&gt;"OK","",IF(INDIRECT("'"&amp;SUBSTITUTE($A34,"'","''")&amp;"'!E8")="","",INDIRECT("'"&amp;SUBSTITUTE($A34,"'","''")&amp;"'!E8")))</f>
        <v/>
      </c>
      <c r="K34" s="7">
        <f>IF($B34&lt;&gt;"OK","",IF(INDIRECT("'"&amp;SUBSTITUTE($A34,"'","''")&amp;"'!E10")="","",INDIRECT("'"&amp;SUBSTITUTE($A34,"'","''")&amp;"'!E10")))</f>
        <v/>
      </c>
      <c r="L34" s="5">
        <f>IF($B34&lt;&gt;"OK","",IF(INDIRECT("'"&amp;SUBSTITUTE($A34,"'","''")&amp;"'!E11")="","",INDIRECT("'"&amp;SUBSTITUTE($A34,"'","''")&amp;"'!E11")))</f>
        <v/>
      </c>
      <c r="M34" s="9">
        <f>IF($B34&lt;&gt;"OK","",IF(INDIRECT("'"&amp;SUBSTITUTE($A34,"'","''")&amp;"'!E12")="","",INDIRECT("'"&amp;SUBSTITUTE($A34,"'","''")&amp;"'!E12")))</f>
        <v/>
      </c>
      <c r="N34" s="9">
        <f>IF($B34&lt;&gt;"OK","",IF(INDIRECT("'"&amp;SUBSTITUTE($A34,"'","''")&amp;"'!E13")="","",INDIRECT("'"&amp;SUBSTITUTE($A34,"'","''")&amp;"'!E13")))</f>
        <v/>
      </c>
      <c r="O34" s="9">
        <f>IF($B34&lt;&gt;"OK","",IF(INDIRECT("'"&amp;SUBSTITUTE($A34,"'","''")&amp;"'!E14")="","",INDIRECT("'"&amp;SUBSTITUTE($A34,"'","''")&amp;"'!E14")))</f>
        <v/>
      </c>
    </row>
    <row r="36">
      <c r="A36" s="10" t="inlineStr">
        <is>
          <t>Total</t>
        </is>
      </c>
      <c r="F36" s="11">
        <f>SUM(F5:F34)</f>
        <v/>
      </c>
      <c r="H36" s="11">
        <f>SUM(H5:H34)</f>
        <v/>
      </c>
      <c r="I36" s="11">
        <f>SUM(I5:I34)</f>
        <v/>
      </c>
      <c r="M36" s="12">
        <f>SUM(M5:M34)</f>
        <v/>
      </c>
      <c r="N36" s="12">
        <f>SUM(N5:N34)</f>
        <v/>
      </c>
      <c r="O36" s="12">
        <f>SUM(O5:O34)</f>
        <v/>
      </c>
    </row>
    <row r="38">
      <c r="A38" s="13" t="inlineStr">
        <is>
          <t>Source: https://www.grantcue.com/blog/grant-tracker-one-tab-per-grant | GrantCue</t>
        </is>
      </c>
    </row>
  </sheetData>
  <conditionalFormatting sqref="B5:B34">
    <cfRule type="expression" priority="1" dxfId="0" stopIfTrue="0">
      <formula>$B5="No tab with this name"</formula>
    </cfRule>
  </conditionalFormatting>
  <conditionalFormatting sqref="N5:N34">
    <cfRule type="expression" priority="2" dxfId="0" stopIfTrue="0">
      <formula>AND(ISNUMBER($N5),$N5&gt;0)</formula>
    </cfRule>
  </conditionalFormatting>
  <conditionalFormatting sqref="O5:O34">
    <cfRule type="expression" priority="3" dxfId="1" stopIfTrue="0">
      <formula>AND(ISNUMBER($O5),$O5&gt;0)</formula>
    </cfRule>
  </conditionalFormatting>
  <conditionalFormatting sqref="N36">
    <cfRule type="expression" priority="4" dxfId="0" stopIfTrue="0">
      <formula>AND(ISNUMBER($N$36),$N$36&gt;0)</formula>
    </cfRule>
  </conditionalFormatting>
  <conditionalFormatting sqref="O36">
    <cfRule type="expression" priority="5" dxfId="1" stopIfTrue="0">
      <formula>AND(ISNUMBER($O$36),$O$36&gt;0)</formula>
    </cfRule>
  </conditionalFormatting>
  <pageMargins left="0.75" right="0.75" top="1" bottom="1" header="0.5" footer="0.5"/>
  <pageSetup orientation="landscape" paperSize="1" fitToHeight="0" fitToWidth="1"/>
  <headerFooter>
    <oddHeader/>
    <oddFooter>&amp;L&amp;8 Source: https://www.grantcue.com/blog/grant-tracker-one-tab-per-grant | GrantCue&amp;R&amp;8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L106"/>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34" customWidth="1" min="1" max="1"/>
    <col width="25" customWidth="1" min="2" max="2"/>
    <col width="12" customWidth="1" min="3" max="3"/>
    <col width="12" customWidth="1" min="4" max="4"/>
    <col width="12" customWidth="1" min="5" max="5"/>
    <col width="20" customWidth="1" min="6" max="6"/>
    <col width="12" customWidth="1" min="7" max="7"/>
    <col width="12" customWidth="1" min="8" max="8"/>
    <col width="11" customWidth="1" min="9" max="9"/>
    <col width="11" customWidth="1" min="10" max="10"/>
    <col width="10" customWidth="1" min="11" max="11"/>
    <col width="45" customWidth="1" min="12" max="12"/>
  </cols>
  <sheetData>
    <row r="1">
      <c r="A1" s="1" t="inlineStr">
        <is>
          <t>Applications</t>
        </is>
      </c>
    </row>
    <row r="2">
      <c r="A2" s="2" t="inlineStr">
        <is>
          <t>One row per application, kept after the decision. Status uses the values on the Lists tab; Days to funder due and Flag are formulas. When an award gets its own tab, type the tab's name in Grant tab.</t>
        </is>
      </c>
    </row>
    <row r="3">
      <c r="A3" s="2" t="inlineStr">
        <is>
          <t>Illustrative figures, not data from a real organization.</t>
        </is>
      </c>
    </row>
    <row r="4">
      <c r="A4" s="3" t="inlineStr">
        <is>
          <t>Funder</t>
        </is>
      </c>
      <c r="B4" s="3" t="inlineStr">
        <is>
          <t>Opportunity</t>
        </is>
      </c>
      <c r="C4" s="3" t="inlineStr">
        <is>
          <t>Amount requested</t>
        </is>
      </c>
      <c r="D4" s="3" t="inlineStr">
        <is>
          <t>Internal due</t>
        </is>
      </c>
      <c r="E4" s="3" t="inlineStr">
        <is>
          <t>Funder due</t>
        </is>
      </c>
      <c r="F4" s="3" t="inlineStr">
        <is>
          <t>Owner</t>
        </is>
      </c>
      <c r="G4" s="3" t="inlineStr">
        <is>
          <t>Status</t>
        </is>
      </c>
      <c r="H4" s="3" t="inlineStr">
        <is>
          <t>Decision date</t>
        </is>
      </c>
      <c r="I4" s="3" t="inlineStr">
        <is>
          <t>Grant tab</t>
        </is>
      </c>
      <c r="J4" s="3" t="inlineStr">
        <is>
          <t>Days to funder due</t>
        </is>
      </c>
      <c r="K4" s="3" t="inlineStr">
        <is>
          <t>Flag</t>
        </is>
      </c>
      <c r="L4" s="3" t="inlineStr">
        <is>
          <t>Notes</t>
        </is>
      </c>
    </row>
    <row r="5">
      <c r="A5" s="4" t="inlineStr">
        <is>
          <t>Example Family Foundation (composite)</t>
        </is>
      </c>
      <c r="B5" s="4" t="inlineStr">
        <is>
          <t>Sample youth program</t>
        </is>
      </c>
      <c r="C5" s="14" t="n">
        <v>30000</v>
      </c>
      <c r="D5" s="24" t="n">
        <v>46066</v>
      </c>
      <c r="E5" s="24" t="n">
        <v>46083</v>
      </c>
      <c r="F5" s="4" t="inlineStr">
        <is>
          <t>Development director</t>
        </is>
      </c>
      <c r="G5" s="4" t="inlineStr">
        <is>
          <t>Awarded</t>
        </is>
      </c>
      <c r="H5" s="24" t="n">
        <v>46171</v>
      </c>
      <c r="I5" s="4" t="inlineStr">
        <is>
          <t>Grant 1</t>
        </is>
      </c>
      <c r="J5" s="9">
        <f>IF(OR(A5="",E5="",G5="Submitted",G5="Awarded",G5="Declined"),"",E5-TODAY())</f>
        <v/>
      </c>
      <c r="K5" s="5">
        <f>IF(J5="","",IF(J5&lt;0,"Overdue",IF(J5&lt;=Lists!$B$3,"Due soon","")))</f>
        <v/>
      </c>
      <c r="L5" s="4" t="inlineStr">
        <is>
          <t>Sample row. Delete once your own grants are in.</t>
        </is>
      </c>
    </row>
    <row r="6">
      <c r="A6" s="4" t="inlineStr">
        <is>
          <t>Example State Agency (composite)</t>
        </is>
      </c>
      <c r="B6" s="4" t="inlineStr">
        <is>
          <t>Sample workforce program</t>
        </is>
      </c>
      <c r="C6" s="14" t="n">
        <v>80000</v>
      </c>
      <c r="D6" s="24" t="n">
        <v>45940</v>
      </c>
      <c r="E6" s="24" t="n">
        <v>45954</v>
      </c>
      <c r="F6" s="4" t="inlineStr">
        <is>
          <t>Development director</t>
        </is>
      </c>
      <c r="G6" s="4" t="inlineStr">
        <is>
          <t>Awarded</t>
        </is>
      </c>
      <c r="H6" s="24" t="n">
        <v>46003</v>
      </c>
      <c r="I6" s="4" t="inlineStr">
        <is>
          <t>Grant 2</t>
        </is>
      </c>
      <c r="J6" s="9">
        <f>IF(OR(A6="",E6="",G6="Submitted",G6="Awarded",G6="Declined"),"",E6-TODAY())</f>
        <v/>
      </c>
      <c r="K6" s="5">
        <f>IF(J6="","",IF(J6&lt;0,"Overdue",IF(J6&lt;=Lists!$B$3,"Due soon","")))</f>
        <v/>
      </c>
      <c r="L6" s="4" t="inlineStr">
        <is>
          <t>Sample row. Delete once your own grants are in.</t>
        </is>
      </c>
    </row>
    <row r="7">
      <c r="A7" s="4" t="n"/>
      <c r="B7" s="4" t="n"/>
      <c r="C7" s="14" t="n"/>
      <c r="D7" s="24" t="n"/>
      <c r="E7" s="24" t="n"/>
      <c r="F7" s="4" t="n"/>
      <c r="G7" s="4" t="n"/>
      <c r="H7" s="24" t="n"/>
      <c r="I7" s="4" t="n"/>
      <c r="J7" s="9">
        <f>IF(OR(A7="",E7="",G7="Submitted",G7="Awarded",G7="Declined"),"",E7-TODAY())</f>
        <v/>
      </c>
      <c r="K7" s="5">
        <f>IF(J7="","",IF(J7&lt;0,"Overdue",IF(J7&lt;=Lists!$B$3,"Due soon","")))</f>
        <v/>
      </c>
      <c r="L7" s="4" t="n"/>
    </row>
    <row r="8">
      <c r="A8" s="4" t="n"/>
      <c r="B8" s="4" t="n"/>
      <c r="C8" s="14" t="n"/>
      <c r="D8" s="24" t="n"/>
      <c r="E8" s="24" t="n"/>
      <c r="F8" s="4" t="n"/>
      <c r="G8" s="4" t="n"/>
      <c r="H8" s="24" t="n"/>
      <c r="I8" s="4" t="n"/>
      <c r="J8" s="9">
        <f>IF(OR(A8="",E8="",G8="Submitted",G8="Awarded",G8="Declined"),"",E8-TODAY())</f>
        <v/>
      </c>
      <c r="K8" s="5">
        <f>IF(J8="","",IF(J8&lt;0,"Overdue",IF(J8&lt;=Lists!$B$3,"Due soon","")))</f>
        <v/>
      </c>
      <c r="L8" s="4" t="n"/>
    </row>
    <row r="9">
      <c r="A9" s="4" t="n"/>
      <c r="B9" s="4" t="n"/>
      <c r="C9" s="14" t="n"/>
      <c r="D9" s="24" t="n"/>
      <c r="E9" s="24" t="n"/>
      <c r="F9" s="4" t="n"/>
      <c r="G9" s="4" t="n"/>
      <c r="H9" s="24" t="n"/>
      <c r="I9" s="4" t="n"/>
      <c r="J9" s="9">
        <f>IF(OR(A9="",E9="",G9="Submitted",G9="Awarded",G9="Declined"),"",E9-TODAY())</f>
        <v/>
      </c>
      <c r="K9" s="5">
        <f>IF(J9="","",IF(J9&lt;0,"Overdue",IF(J9&lt;=Lists!$B$3,"Due soon","")))</f>
        <v/>
      </c>
      <c r="L9" s="4" t="n"/>
    </row>
    <row r="10">
      <c r="A10" s="4" t="n"/>
      <c r="B10" s="4" t="n"/>
      <c r="C10" s="14" t="n"/>
      <c r="D10" s="24" t="n"/>
      <c r="E10" s="24" t="n"/>
      <c r="F10" s="4" t="n"/>
      <c r="G10" s="4" t="n"/>
      <c r="H10" s="24" t="n"/>
      <c r="I10" s="4" t="n"/>
      <c r="J10" s="9">
        <f>IF(OR(A10="",E10="",G10="Submitted",G10="Awarded",G10="Declined"),"",E10-TODAY())</f>
        <v/>
      </c>
      <c r="K10" s="5">
        <f>IF(J10="","",IF(J10&lt;0,"Overdue",IF(J10&lt;=Lists!$B$3,"Due soon","")))</f>
        <v/>
      </c>
      <c r="L10" s="4" t="n"/>
    </row>
    <row r="11">
      <c r="A11" s="4" t="n"/>
      <c r="B11" s="4" t="n"/>
      <c r="C11" s="14" t="n"/>
      <c r="D11" s="24" t="n"/>
      <c r="E11" s="24" t="n"/>
      <c r="F11" s="4" t="n"/>
      <c r="G11" s="4" t="n"/>
      <c r="H11" s="24" t="n"/>
      <c r="I11" s="4" t="n"/>
      <c r="J11" s="9">
        <f>IF(OR(A11="",E11="",G11="Submitted",G11="Awarded",G11="Declined"),"",E11-TODAY())</f>
        <v/>
      </c>
      <c r="K11" s="5">
        <f>IF(J11="","",IF(J11&lt;0,"Overdue",IF(J11&lt;=Lists!$B$3,"Due soon","")))</f>
        <v/>
      </c>
      <c r="L11" s="4" t="n"/>
    </row>
    <row r="12">
      <c r="A12" s="4" t="n"/>
      <c r="B12" s="4" t="n"/>
      <c r="C12" s="14" t="n"/>
      <c r="D12" s="24" t="n"/>
      <c r="E12" s="24" t="n"/>
      <c r="F12" s="4" t="n"/>
      <c r="G12" s="4" t="n"/>
      <c r="H12" s="24" t="n"/>
      <c r="I12" s="4" t="n"/>
      <c r="J12" s="9">
        <f>IF(OR(A12="",E12="",G12="Submitted",G12="Awarded",G12="Declined"),"",E12-TODAY())</f>
        <v/>
      </c>
      <c r="K12" s="5">
        <f>IF(J12="","",IF(J12&lt;0,"Overdue",IF(J12&lt;=Lists!$B$3,"Due soon","")))</f>
        <v/>
      </c>
      <c r="L12" s="4" t="n"/>
    </row>
    <row r="13">
      <c r="A13" s="4" t="n"/>
      <c r="B13" s="4" t="n"/>
      <c r="C13" s="14" t="n"/>
      <c r="D13" s="24" t="n"/>
      <c r="E13" s="24" t="n"/>
      <c r="F13" s="4" t="n"/>
      <c r="G13" s="4" t="n"/>
      <c r="H13" s="24" t="n"/>
      <c r="I13" s="4" t="n"/>
      <c r="J13" s="9">
        <f>IF(OR(A13="",E13="",G13="Submitted",G13="Awarded",G13="Declined"),"",E13-TODAY())</f>
        <v/>
      </c>
      <c r="K13" s="5">
        <f>IF(J13="","",IF(J13&lt;0,"Overdue",IF(J13&lt;=Lists!$B$3,"Due soon","")))</f>
        <v/>
      </c>
      <c r="L13" s="4" t="n"/>
    </row>
    <row r="14">
      <c r="A14" s="4" t="n"/>
      <c r="B14" s="4" t="n"/>
      <c r="C14" s="14" t="n"/>
      <c r="D14" s="24" t="n"/>
      <c r="E14" s="24" t="n"/>
      <c r="F14" s="4" t="n"/>
      <c r="G14" s="4" t="n"/>
      <c r="H14" s="24" t="n"/>
      <c r="I14" s="4" t="n"/>
      <c r="J14" s="9">
        <f>IF(OR(A14="",E14="",G14="Submitted",G14="Awarded",G14="Declined"),"",E14-TODAY())</f>
        <v/>
      </c>
      <c r="K14" s="5">
        <f>IF(J14="","",IF(J14&lt;0,"Overdue",IF(J14&lt;=Lists!$B$3,"Due soon","")))</f>
        <v/>
      </c>
      <c r="L14" s="4" t="n"/>
    </row>
    <row r="15">
      <c r="A15" s="4" t="n"/>
      <c r="B15" s="4" t="n"/>
      <c r="C15" s="14" t="n"/>
      <c r="D15" s="24" t="n"/>
      <c r="E15" s="24" t="n"/>
      <c r="F15" s="4" t="n"/>
      <c r="G15" s="4" t="n"/>
      <c r="H15" s="24" t="n"/>
      <c r="I15" s="4" t="n"/>
      <c r="J15" s="9">
        <f>IF(OR(A15="",E15="",G15="Submitted",G15="Awarded",G15="Declined"),"",E15-TODAY())</f>
        <v/>
      </c>
      <c r="K15" s="5">
        <f>IF(J15="","",IF(J15&lt;0,"Overdue",IF(J15&lt;=Lists!$B$3,"Due soon","")))</f>
        <v/>
      </c>
      <c r="L15" s="4" t="n"/>
    </row>
    <row r="16">
      <c r="A16" s="4" t="n"/>
      <c r="B16" s="4" t="n"/>
      <c r="C16" s="14" t="n"/>
      <c r="D16" s="24" t="n"/>
      <c r="E16" s="24" t="n"/>
      <c r="F16" s="4" t="n"/>
      <c r="G16" s="4" t="n"/>
      <c r="H16" s="24" t="n"/>
      <c r="I16" s="4" t="n"/>
      <c r="J16" s="9">
        <f>IF(OR(A16="",E16="",G16="Submitted",G16="Awarded",G16="Declined"),"",E16-TODAY())</f>
        <v/>
      </c>
      <c r="K16" s="5">
        <f>IF(J16="","",IF(J16&lt;0,"Overdue",IF(J16&lt;=Lists!$B$3,"Due soon","")))</f>
        <v/>
      </c>
      <c r="L16" s="4" t="n"/>
    </row>
    <row r="17">
      <c r="A17" s="4" t="n"/>
      <c r="B17" s="4" t="n"/>
      <c r="C17" s="14" t="n"/>
      <c r="D17" s="24" t="n"/>
      <c r="E17" s="24" t="n"/>
      <c r="F17" s="4" t="n"/>
      <c r="G17" s="4" t="n"/>
      <c r="H17" s="24" t="n"/>
      <c r="I17" s="4" t="n"/>
      <c r="J17" s="9">
        <f>IF(OR(A17="",E17="",G17="Submitted",G17="Awarded",G17="Declined"),"",E17-TODAY())</f>
        <v/>
      </c>
      <c r="K17" s="5">
        <f>IF(J17="","",IF(J17&lt;0,"Overdue",IF(J17&lt;=Lists!$B$3,"Due soon","")))</f>
        <v/>
      </c>
      <c r="L17" s="4" t="n"/>
    </row>
    <row r="18">
      <c r="A18" s="4" t="n"/>
      <c r="B18" s="4" t="n"/>
      <c r="C18" s="14" t="n"/>
      <c r="D18" s="24" t="n"/>
      <c r="E18" s="24" t="n"/>
      <c r="F18" s="4" t="n"/>
      <c r="G18" s="4" t="n"/>
      <c r="H18" s="24" t="n"/>
      <c r="I18" s="4" t="n"/>
      <c r="J18" s="9">
        <f>IF(OR(A18="",E18="",G18="Submitted",G18="Awarded",G18="Declined"),"",E18-TODAY())</f>
        <v/>
      </c>
      <c r="K18" s="5">
        <f>IF(J18="","",IF(J18&lt;0,"Overdue",IF(J18&lt;=Lists!$B$3,"Due soon","")))</f>
        <v/>
      </c>
      <c r="L18" s="4" t="n"/>
    </row>
    <row r="19">
      <c r="A19" s="4" t="n"/>
      <c r="B19" s="4" t="n"/>
      <c r="C19" s="14" t="n"/>
      <c r="D19" s="24" t="n"/>
      <c r="E19" s="24" t="n"/>
      <c r="F19" s="4" t="n"/>
      <c r="G19" s="4" t="n"/>
      <c r="H19" s="24" t="n"/>
      <c r="I19" s="4" t="n"/>
      <c r="J19" s="9">
        <f>IF(OR(A19="",E19="",G19="Submitted",G19="Awarded",G19="Declined"),"",E19-TODAY())</f>
        <v/>
      </c>
      <c r="K19" s="5">
        <f>IF(J19="","",IF(J19&lt;0,"Overdue",IF(J19&lt;=Lists!$B$3,"Due soon","")))</f>
        <v/>
      </c>
      <c r="L19" s="4" t="n"/>
    </row>
    <row r="20">
      <c r="A20" s="4" t="n"/>
      <c r="B20" s="4" t="n"/>
      <c r="C20" s="14" t="n"/>
      <c r="D20" s="24" t="n"/>
      <c r="E20" s="24" t="n"/>
      <c r="F20" s="4" t="n"/>
      <c r="G20" s="4" t="n"/>
      <c r="H20" s="24" t="n"/>
      <c r="I20" s="4" t="n"/>
      <c r="J20" s="9">
        <f>IF(OR(A20="",E20="",G20="Submitted",G20="Awarded",G20="Declined"),"",E20-TODAY())</f>
        <v/>
      </c>
      <c r="K20" s="5">
        <f>IF(J20="","",IF(J20&lt;0,"Overdue",IF(J20&lt;=Lists!$B$3,"Due soon","")))</f>
        <v/>
      </c>
      <c r="L20" s="4" t="n"/>
    </row>
    <row r="21">
      <c r="A21" s="4" t="n"/>
      <c r="B21" s="4" t="n"/>
      <c r="C21" s="14" t="n"/>
      <c r="D21" s="24" t="n"/>
      <c r="E21" s="24" t="n"/>
      <c r="F21" s="4" t="n"/>
      <c r="G21" s="4" t="n"/>
      <c r="H21" s="24" t="n"/>
      <c r="I21" s="4" t="n"/>
      <c r="J21" s="9">
        <f>IF(OR(A21="",E21="",G21="Submitted",G21="Awarded",G21="Declined"),"",E21-TODAY())</f>
        <v/>
      </c>
      <c r="K21" s="5">
        <f>IF(J21="","",IF(J21&lt;0,"Overdue",IF(J21&lt;=Lists!$B$3,"Due soon","")))</f>
        <v/>
      </c>
      <c r="L21" s="4" t="n"/>
    </row>
    <row r="22">
      <c r="A22" s="4" t="n"/>
      <c r="B22" s="4" t="n"/>
      <c r="C22" s="14" t="n"/>
      <c r="D22" s="24" t="n"/>
      <c r="E22" s="24" t="n"/>
      <c r="F22" s="4" t="n"/>
      <c r="G22" s="4" t="n"/>
      <c r="H22" s="24" t="n"/>
      <c r="I22" s="4" t="n"/>
      <c r="J22" s="9">
        <f>IF(OR(A22="",E22="",G22="Submitted",G22="Awarded",G22="Declined"),"",E22-TODAY())</f>
        <v/>
      </c>
      <c r="K22" s="5">
        <f>IF(J22="","",IF(J22&lt;0,"Overdue",IF(J22&lt;=Lists!$B$3,"Due soon","")))</f>
        <v/>
      </c>
      <c r="L22" s="4" t="n"/>
    </row>
    <row r="23">
      <c r="A23" s="4" t="n"/>
      <c r="B23" s="4" t="n"/>
      <c r="C23" s="14" t="n"/>
      <c r="D23" s="24" t="n"/>
      <c r="E23" s="24" t="n"/>
      <c r="F23" s="4" t="n"/>
      <c r="G23" s="4" t="n"/>
      <c r="H23" s="24" t="n"/>
      <c r="I23" s="4" t="n"/>
      <c r="J23" s="9">
        <f>IF(OR(A23="",E23="",G23="Submitted",G23="Awarded",G23="Declined"),"",E23-TODAY())</f>
        <v/>
      </c>
      <c r="K23" s="5">
        <f>IF(J23="","",IF(J23&lt;0,"Overdue",IF(J23&lt;=Lists!$B$3,"Due soon","")))</f>
        <v/>
      </c>
      <c r="L23" s="4" t="n"/>
    </row>
    <row r="24">
      <c r="A24" s="4" t="n"/>
      <c r="B24" s="4" t="n"/>
      <c r="C24" s="14" t="n"/>
      <c r="D24" s="24" t="n"/>
      <c r="E24" s="24" t="n"/>
      <c r="F24" s="4" t="n"/>
      <c r="G24" s="4" t="n"/>
      <c r="H24" s="24" t="n"/>
      <c r="I24" s="4" t="n"/>
      <c r="J24" s="9">
        <f>IF(OR(A24="",E24="",G24="Submitted",G24="Awarded",G24="Declined"),"",E24-TODAY())</f>
        <v/>
      </c>
      <c r="K24" s="5">
        <f>IF(J24="","",IF(J24&lt;0,"Overdue",IF(J24&lt;=Lists!$B$3,"Due soon","")))</f>
        <v/>
      </c>
      <c r="L24" s="4" t="n"/>
    </row>
    <row r="25">
      <c r="A25" s="4" t="n"/>
      <c r="B25" s="4" t="n"/>
      <c r="C25" s="14" t="n"/>
      <c r="D25" s="24" t="n"/>
      <c r="E25" s="24" t="n"/>
      <c r="F25" s="4" t="n"/>
      <c r="G25" s="4" t="n"/>
      <c r="H25" s="24" t="n"/>
      <c r="I25" s="4" t="n"/>
      <c r="J25" s="9">
        <f>IF(OR(A25="",E25="",G25="Submitted",G25="Awarded",G25="Declined"),"",E25-TODAY())</f>
        <v/>
      </c>
      <c r="K25" s="5">
        <f>IF(J25="","",IF(J25&lt;0,"Overdue",IF(J25&lt;=Lists!$B$3,"Due soon","")))</f>
        <v/>
      </c>
      <c r="L25" s="4" t="n"/>
    </row>
    <row r="26">
      <c r="A26" s="4" t="n"/>
      <c r="B26" s="4" t="n"/>
      <c r="C26" s="14" t="n"/>
      <c r="D26" s="24" t="n"/>
      <c r="E26" s="24" t="n"/>
      <c r="F26" s="4" t="n"/>
      <c r="G26" s="4" t="n"/>
      <c r="H26" s="24" t="n"/>
      <c r="I26" s="4" t="n"/>
      <c r="J26" s="9">
        <f>IF(OR(A26="",E26="",G26="Submitted",G26="Awarded",G26="Declined"),"",E26-TODAY())</f>
        <v/>
      </c>
      <c r="K26" s="5">
        <f>IF(J26="","",IF(J26&lt;0,"Overdue",IF(J26&lt;=Lists!$B$3,"Due soon","")))</f>
        <v/>
      </c>
      <c r="L26" s="4" t="n"/>
    </row>
    <row r="27">
      <c r="A27" s="4" t="n"/>
      <c r="B27" s="4" t="n"/>
      <c r="C27" s="14" t="n"/>
      <c r="D27" s="24" t="n"/>
      <c r="E27" s="24" t="n"/>
      <c r="F27" s="4" t="n"/>
      <c r="G27" s="4" t="n"/>
      <c r="H27" s="24" t="n"/>
      <c r="I27" s="4" t="n"/>
      <c r="J27" s="9">
        <f>IF(OR(A27="",E27="",G27="Submitted",G27="Awarded",G27="Declined"),"",E27-TODAY())</f>
        <v/>
      </c>
      <c r="K27" s="5">
        <f>IF(J27="","",IF(J27&lt;0,"Overdue",IF(J27&lt;=Lists!$B$3,"Due soon","")))</f>
        <v/>
      </c>
      <c r="L27" s="4" t="n"/>
    </row>
    <row r="28">
      <c r="A28" s="4" t="n"/>
      <c r="B28" s="4" t="n"/>
      <c r="C28" s="14" t="n"/>
      <c r="D28" s="24" t="n"/>
      <c r="E28" s="24" t="n"/>
      <c r="F28" s="4" t="n"/>
      <c r="G28" s="4" t="n"/>
      <c r="H28" s="24" t="n"/>
      <c r="I28" s="4" t="n"/>
      <c r="J28" s="9">
        <f>IF(OR(A28="",E28="",G28="Submitted",G28="Awarded",G28="Declined"),"",E28-TODAY())</f>
        <v/>
      </c>
      <c r="K28" s="5">
        <f>IF(J28="","",IF(J28&lt;0,"Overdue",IF(J28&lt;=Lists!$B$3,"Due soon","")))</f>
        <v/>
      </c>
      <c r="L28" s="4" t="n"/>
    </row>
    <row r="29">
      <c r="A29" s="4" t="n"/>
      <c r="B29" s="4" t="n"/>
      <c r="C29" s="14" t="n"/>
      <c r="D29" s="24" t="n"/>
      <c r="E29" s="24" t="n"/>
      <c r="F29" s="4" t="n"/>
      <c r="G29" s="4" t="n"/>
      <c r="H29" s="24" t="n"/>
      <c r="I29" s="4" t="n"/>
      <c r="J29" s="9">
        <f>IF(OR(A29="",E29="",G29="Submitted",G29="Awarded",G29="Declined"),"",E29-TODAY())</f>
        <v/>
      </c>
      <c r="K29" s="5">
        <f>IF(J29="","",IF(J29&lt;0,"Overdue",IF(J29&lt;=Lists!$B$3,"Due soon","")))</f>
        <v/>
      </c>
      <c r="L29" s="4" t="n"/>
    </row>
    <row r="30">
      <c r="A30" s="4" t="n"/>
      <c r="B30" s="4" t="n"/>
      <c r="C30" s="14" t="n"/>
      <c r="D30" s="24" t="n"/>
      <c r="E30" s="24" t="n"/>
      <c r="F30" s="4" t="n"/>
      <c r="G30" s="4" t="n"/>
      <c r="H30" s="24" t="n"/>
      <c r="I30" s="4" t="n"/>
      <c r="J30" s="9">
        <f>IF(OR(A30="",E30="",G30="Submitted",G30="Awarded",G30="Declined"),"",E30-TODAY())</f>
        <v/>
      </c>
      <c r="K30" s="5">
        <f>IF(J30="","",IF(J30&lt;0,"Overdue",IF(J30&lt;=Lists!$B$3,"Due soon","")))</f>
        <v/>
      </c>
      <c r="L30" s="4" t="n"/>
    </row>
    <row r="31">
      <c r="A31" s="4" t="n"/>
      <c r="B31" s="4" t="n"/>
      <c r="C31" s="14" t="n"/>
      <c r="D31" s="24" t="n"/>
      <c r="E31" s="24" t="n"/>
      <c r="F31" s="4" t="n"/>
      <c r="G31" s="4" t="n"/>
      <c r="H31" s="24" t="n"/>
      <c r="I31" s="4" t="n"/>
      <c r="J31" s="9">
        <f>IF(OR(A31="",E31="",G31="Submitted",G31="Awarded",G31="Declined"),"",E31-TODAY())</f>
        <v/>
      </c>
      <c r="K31" s="5">
        <f>IF(J31="","",IF(J31&lt;0,"Overdue",IF(J31&lt;=Lists!$B$3,"Due soon","")))</f>
        <v/>
      </c>
      <c r="L31" s="4" t="n"/>
    </row>
    <row r="32">
      <c r="A32" s="4" t="n"/>
      <c r="B32" s="4" t="n"/>
      <c r="C32" s="14" t="n"/>
      <c r="D32" s="24" t="n"/>
      <c r="E32" s="24" t="n"/>
      <c r="F32" s="4" t="n"/>
      <c r="G32" s="4" t="n"/>
      <c r="H32" s="24" t="n"/>
      <c r="I32" s="4" t="n"/>
      <c r="J32" s="9">
        <f>IF(OR(A32="",E32="",G32="Submitted",G32="Awarded",G32="Declined"),"",E32-TODAY())</f>
        <v/>
      </c>
      <c r="K32" s="5">
        <f>IF(J32="","",IF(J32&lt;0,"Overdue",IF(J32&lt;=Lists!$B$3,"Due soon","")))</f>
        <v/>
      </c>
      <c r="L32" s="4" t="n"/>
    </row>
    <row r="33">
      <c r="A33" s="4" t="n"/>
      <c r="B33" s="4" t="n"/>
      <c r="C33" s="14" t="n"/>
      <c r="D33" s="24" t="n"/>
      <c r="E33" s="24" t="n"/>
      <c r="F33" s="4" t="n"/>
      <c r="G33" s="4" t="n"/>
      <c r="H33" s="24" t="n"/>
      <c r="I33" s="4" t="n"/>
      <c r="J33" s="9">
        <f>IF(OR(A33="",E33="",G33="Submitted",G33="Awarded",G33="Declined"),"",E33-TODAY())</f>
        <v/>
      </c>
      <c r="K33" s="5">
        <f>IF(J33="","",IF(J33&lt;0,"Overdue",IF(J33&lt;=Lists!$B$3,"Due soon","")))</f>
        <v/>
      </c>
      <c r="L33" s="4" t="n"/>
    </row>
    <row r="34">
      <c r="A34" s="4" t="n"/>
      <c r="B34" s="4" t="n"/>
      <c r="C34" s="14" t="n"/>
      <c r="D34" s="24" t="n"/>
      <c r="E34" s="24" t="n"/>
      <c r="F34" s="4" t="n"/>
      <c r="G34" s="4" t="n"/>
      <c r="H34" s="24" t="n"/>
      <c r="I34" s="4" t="n"/>
      <c r="J34" s="9">
        <f>IF(OR(A34="",E34="",G34="Submitted",G34="Awarded",G34="Declined"),"",E34-TODAY())</f>
        <v/>
      </c>
      <c r="K34" s="5">
        <f>IF(J34="","",IF(J34&lt;0,"Overdue",IF(J34&lt;=Lists!$B$3,"Due soon","")))</f>
        <v/>
      </c>
      <c r="L34" s="4" t="n"/>
    </row>
    <row r="35">
      <c r="A35" s="4" t="n"/>
      <c r="B35" s="4" t="n"/>
      <c r="C35" s="14" t="n"/>
      <c r="D35" s="24" t="n"/>
      <c r="E35" s="24" t="n"/>
      <c r="F35" s="4" t="n"/>
      <c r="G35" s="4" t="n"/>
      <c r="H35" s="24" t="n"/>
      <c r="I35" s="4" t="n"/>
      <c r="J35" s="9">
        <f>IF(OR(A35="",E35="",G35="Submitted",G35="Awarded",G35="Declined"),"",E35-TODAY())</f>
        <v/>
      </c>
      <c r="K35" s="5">
        <f>IF(J35="","",IF(J35&lt;0,"Overdue",IF(J35&lt;=Lists!$B$3,"Due soon","")))</f>
        <v/>
      </c>
      <c r="L35" s="4" t="n"/>
    </row>
    <row r="36">
      <c r="A36" s="4" t="n"/>
      <c r="B36" s="4" t="n"/>
      <c r="C36" s="14" t="n"/>
      <c r="D36" s="24" t="n"/>
      <c r="E36" s="24" t="n"/>
      <c r="F36" s="4" t="n"/>
      <c r="G36" s="4" t="n"/>
      <c r="H36" s="24" t="n"/>
      <c r="I36" s="4" t="n"/>
      <c r="J36" s="9">
        <f>IF(OR(A36="",E36="",G36="Submitted",G36="Awarded",G36="Declined"),"",E36-TODAY())</f>
        <v/>
      </c>
      <c r="K36" s="5">
        <f>IF(J36="","",IF(J36&lt;0,"Overdue",IF(J36&lt;=Lists!$B$3,"Due soon","")))</f>
        <v/>
      </c>
      <c r="L36" s="4" t="n"/>
    </row>
    <row r="37">
      <c r="A37" s="4" t="n"/>
      <c r="B37" s="4" t="n"/>
      <c r="C37" s="14" t="n"/>
      <c r="D37" s="24" t="n"/>
      <c r="E37" s="24" t="n"/>
      <c r="F37" s="4" t="n"/>
      <c r="G37" s="4" t="n"/>
      <c r="H37" s="24" t="n"/>
      <c r="I37" s="4" t="n"/>
      <c r="J37" s="9">
        <f>IF(OR(A37="",E37="",G37="Submitted",G37="Awarded",G37="Declined"),"",E37-TODAY())</f>
        <v/>
      </c>
      <c r="K37" s="5">
        <f>IF(J37="","",IF(J37&lt;0,"Overdue",IF(J37&lt;=Lists!$B$3,"Due soon","")))</f>
        <v/>
      </c>
      <c r="L37" s="4" t="n"/>
    </row>
    <row r="38">
      <c r="A38" s="4" t="n"/>
      <c r="B38" s="4" t="n"/>
      <c r="C38" s="14" t="n"/>
      <c r="D38" s="24" t="n"/>
      <c r="E38" s="24" t="n"/>
      <c r="F38" s="4" t="n"/>
      <c r="G38" s="4" t="n"/>
      <c r="H38" s="24" t="n"/>
      <c r="I38" s="4" t="n"/>
      <c r="J38" s="9">
        <f>IF(OR(A38="",E38="",G38="Submitted",G38="Awarded",G38="Declined"),"",E38-TODAY())</f>
        <v/>
      </c>
      <c r="K38" s="5">
        <f>IF(J38="","",IF(J38&lt;0,"Overdue",IF(J38&lt;=Lists!$B$3,"Due soon","")))</f>
        <v/>
      </c>
      <c r="L38" s="4" t="n"/>
    </row>
    <row r="39">
      <c r="A39" s="4" t="n"/>
      <c r="B39" s="4" t="n"/>
      <c r="C39" s="14" t="n"/>
      <c r="D39" s="24" t="n"/>
      <c r="E39" s="24" t="n"/>
      <c r="F39" s="4" t="n"/>
      <c r="G39" s="4" t="n"/>
      <c r="H39" s="24" t="n"/>
      <c r="I39" s="4" t="n"/>
      <c r="J39" s="9">
        <f>IF(OR(A39="",E39="",G39="Submitted",G39="Awarded",G39="Declined"),"",E39-TODAY())</f>
        <v/>
      </c>
      <c r="K39" s="5">
        <f>IF(J39="","",IF(J39&lt;0,"Overdue",IF(J39&lt;=Lists!$B$3,"Due soon","")))</f>
        <v/>
      </c>
      <c r="L39" s="4" t="n"/>
    </row>
    <row r="40">
      <c r="A40" s="4" t="n"/>
      <c r="B40" s="4" t="n"/>
      <c r="C40" s="14" t="n"/>
      <c r="D40" s="24" t="n"/>
      <c r="E40" s="24" t="n"/>
      <c r="F40" s="4" t="n"/>
      <c r="G40" s="4" t="n"/>
      <c r="H40" s="24" t="n"/>
      <c r="I40" s="4" t="n"/>
      <c r="J40" s="9">
        <f>IF(OR(A40="",E40="",G40="Submitted",G40="Awarded",G40="Declined"),"",E40-TODAY())</f>
        <v/>
      </c>
      <c r="K40" s="5">
        <f>IF(J40="","",IF(J40&lt;0,"Overdue",IF(J40&lt;=Lists!$B$3,"Due soon","")))</f>
        <v/>
      </c>
      <c r="L40" s="4" t="n"/>
    </row>
    <row r="41">
      <c r="A41" s="4" t="n"/>
      <c r="B41" s="4" t="n"/>
      <c r="C41" s="14" t="n"/>
      <c r="D41" s="24" t="n"/>
      <c r="E41" s="24" t="n"/>
      <c r="F41" s="4" t="n"/>
      <c r="G41" s="4" t="n"/>
      <c r="H41" s="24" t="n"/>
      <c r="I41" s="4" t="n"/>
      <c r="J41" s="9">
        <f>IF(OR(A41="",E41="",G41="Submitted",G41="Awarded",G41="Declined"),"",E41-TODAY())</f>
        <v/>
      </c>
      <c r="K41" s="5">
        <f>IF(J41="","",IF(J41&lt;0,"Overdue",IF(J41&lt;=Lists!$B$3,"Due soon","")))</f>
        <v/>
      </c>
      <c r="L41" s="4" t="n"/>
    </row>
    <row r="42">
      <c r="A42" s="4" t="n"/>
      <c r="B42" s="4" t="n"/>
      <c r="C42" s="14" t="n"/>
      <c r="D42" s="24" t="n"/>
      <c r="E42" s="24" t="n"/>
      <c r="F42" s="4" t="n"/>
      <c r="G42" s="4" t="n"/>
      <c r="H42" s="24" t="n"/>
      <c r="I42" s="4" t="n"/>
      <c r="J42" s="9">
        <f>IF(OR(A42="",E42="",G42="Submitted",G42="Awarded",G42="Declined"),"",E42-TODAY())</f>
        <v/>
      </c>
      <c r="K42" s="5">
        <f>IF(J42="","",IF(J42&lt;0,"Overdue",IF(J42&lt;=Lists!$B$3,"Due soon","")))</f>
        <v/>
      </c>
      <c r="L42" s="4" t="n"/>
    </row>
    <row r="43">
      <c r="A43" s="4" t="n"/>
      <c r="B43" s="4" t="n"/>
      <c r="C43" s="14" t="n"/>
      <c r="D43" s="24" t="n"/>
      <c r="E43" s="24" t="n"/>
      <c r="F43" s="4" t="n"/>
      <c r="G43" s="4" t="n"/>
      <c r="H43" s="24" t="n"/>
      <c r="I43" s="4" t="n"/>
      <c r="J43" s="9">
        <f>IF(OR(A43="",E43="",G43="Submitted",G43="Awarded",G43="Declined"),"",E43-TODAY())</f>
        <v/>
      </c>
      <c r="K43" s="5">
        <f>IF(J43="","",IF(J43&lt;0,"Overdue",IF(J43&lt;=Lists!$B$3,"Due soon","")))</f>
        <v/>
      </c>
      <c r="L43" s="4" t="n"/>
    </row>
    <row r="44">
      <c r="A44" s="4" t="n"/>
      <c r="B44" s="4" t="n"/>
      <c r="C44" s="14" t="n"/>
      <c r="D44" s="24" t="n"/>
      <c r="E44" s="24" t="n"/>
      <c r="F44" s="4" t="n"/>
      <c r="G44" s="4" t="n"/>
      <c r="H44" s="24" t="n"/>
      <c r="I44" s="4" t="n"/>
      <c r="J44" s="9">
        <f>IF(OR(A44="",E44="",G44="Submitted",G44="Awarded",G44="Declined"),"",E44-TODAY())</f>
        <v/>
      </c>
      <c r="K44" s="5">
        <f>IF(J44="","",IF(J44&lt;0,"Overdue",IF(J44&lt;=Lists!$B$3,"Due soon","")))</f>
        <v/>
      </c>
      <c r="L44" s="4" t="n"/>
    </row>
    <row r="45">
      <c r="A45" s="4" t="n"/>
      <c r="B45" s="4" t="n"/>
      <c r="C45" s="14" t="n"/>
      <c r="D45" s="24" t="n"/>
      <c r="E45" s="24" t="n"/>
      <c r="F45" s="4" t="n"/>
      <c r="G45" s="4" t="n"/>
      <c r="H45" s="24" t="n"/>
      <c r="I45" s="4" t="n"/>
      <c r="J45" s="9">
        <f>IF(OR(A45="",E45="",G45="Submitted",G45="Awarded",G45="Declined"),"",E45-TODAY())</f>
        <v/>
      </c>
      <c r="K45" s="5">
        <f>IF(J45="","",IF(J45&lt;0,"Overdue",IF(J45&lt;=Lists!$B$3,"Due soon","")))</f>
        <v/>
      </c>
      <c r="L45" s="4" t="n"/>
    </row>
    <row r="46">
      <c r="A46" s="4" t="n"/>
      <c r="B46" s="4" t="n"/>
      <c r="C46" s="14" t="n"/>
      <c r="D46" s="24" t="n"/>
      <c r="E46" s="24" t="n"/>
      <c r="F46" s="4" t="n"/>
      <c r="G46" s="4" t="n"/>
      <c r="H46" s="24" t="n"/>
      <c r="I46" s="4" t="n"/>
      <c r="J46" s="9">
        <f>IF(OR(A46="",E46="",G46="Submitted",G46="Awarded",G46="Declined"),"",E46-TODAY())</f>
        <v/>
      </c>
      <c r="K46" s="5">
        <f>IF(J46="","",IF(J46&lt;0,"Overdue",IF(J46&lt;=Lists!$B$3,"Due soon","")))</f>
        <v/>
      </c>
      <c r="L46" s="4" t="n"/>
    </row>
    <row r="47">
      <c r="A47" s="4" t="n"/>
      <c r="B47" s="4" t="n"/>
      <c r="C47" s="14" t="n"/>
      <c r="D47" s="24" t="n"/>
      <c r="E47" s="24" t="n"/>
      <c r="F47" s="4" t="n"/>
      <c r="G47" s="4" t="n"/>
      <c r="H47" s="24" t="n"/>
      <c r="I47" s="4" t="n"/>
      <c r="J47" s="9">
        <f>IF(OR(A47="",E47="",G47="Submitted",G47="Awarded",G47="Declined"),"",E47-TODAY())</f>
        <v/>
      </c>
      <c r="K47" s="5">
        <f>IF(J47="","",IF(J47&lt;0,"Overdue",IF(J47&lt;=Lists!$B$3,"Due soon","")))</f>
        <v/>
      </c>
      <c r="L47" s="4" t="n"/>
    </row>
    <row r="48">
      <c r="A48" s="4" t="n"/>
      <c r="B48" s="4" t="n"/>
      <c r="C48" s="14" t="n"/>
      <c r="D48" s="24" t="n"/>
      <c r="E48" s="24" t="n"/>
      <c r="F48" s="4" t="n"/>
      <c r="G48" s="4" t="n"/>
      <c r="H48" s="24" t="n"/>
      <c r="I48" s="4" t="n"/>
      <c r="J48" s="9">
        <f>IF(OR(A48="",E48="",G48="Submitted",G48="Awarded",G48="Declined"),"",E48-TODAY())</f>
        <v/>
      </c>
      <c r="K48" s="5">
        <f>IF(J48="","",IF(J48&lt;0,"Overdue",IF(J48&lt;=Lists!$B$3,"Due soon","")))</f>
        <v/>
      </c>
      <c r="L48" s="4" t="n"/>
    </row>
    <row r="49">
      <c r="A49" s="4" t="n"/>
      <c r="B49" s="4" t="n"/>
      <c r="C49" s="14" t="n"/>
      <c r="D49" s="24" t="n"/>
      <c r="E49" s="24" t="n"/>
      <c r="F49" s="4" t="n"/>
      <c r="G49" s="4" t="n"/>
      <c r="H49" s="24" t="n"/>
      <c r="I49" s="4" t="n"/>
      <c r="J49" s="9">
        <f>IF(OR(A49="",E49="",G49="Submitted",G49="Awarded",G49="Declined"),"",E49-TODAY())</f>
        <v/>
      </c>
      <c r="K49" s="5">
        <f>IF(J49="","",IF(J49&lt;0,"Overdue",IF(J49&lt;=Lists!$B$3,"Due soon","")))</f>
        <v/>
      </c>
      <c r="L49" s="4" t="n"/>
    </row>
    <row r="50">
      <c r="A50" s="4" t="n"/>
      <c r="B50" s="4" t="n"/>
      <c r="C50" s="14" t="n"/>
      <c r="D50" s="24" t="n"/>
      <c r="E50" s="24" t="n"/>
      <c r="F50" s="4" t="n"/>
      <c r="G50" s="4" t="n"/>
      <c r="H50" s="24" t="n"/>
      <c r="I50" s="4" t="n"/>
      <c r="J50" s="9">
        <f>IF(OR(A50="",E50="",G50="Submitted",G50="Awarded",G50="Declined"),"",E50-TODAY())</f>
        <v/>
      </c>
      <c r="K50" s="5">
        <f>IF(J50="","",IF(J50&lt;0,"Overdue",IF(J50&lt;=Lists!$B$3,"Due soon","")))</f>
        <v/>
      </c>
      <c r="L50" s="4" t="n"/>
    </row>
    <row r="51">
      <c r="A51" s="4" t="n"/>
      <c r="B51" s="4" t="n"/>
      <c r="C51" s="14" t="n"/>
      <c r="D51" s="24" t="n"/>
      <c r="E51" s="24" t="n"/>
      <c r="F51" s="4" t="n"/>
      <c r="G51" s="4" t="n"/>
      <c r="H51" s="24" t="n"/>
      <c r="I51" s="4" t="n"/>
      <c r="J51" s="9">
        <f>IF(OR(A51="",E51="",G51="Submitted",G51="Awarded",G51="Declined"),"",E51-TODAY())</f>
        <v/>
      </c>
      <c r="K51" s="5">
        <f>IF(J51="","",IF(J51&lt;0,"Overdue",IF(J51&lt;=Lists!$B$3,"Due soon","")))</f>
        <v/>
      </c>
      <c r="L51" s="4" t="n"/>
    </row>
    <row r="52">
      <c r="A52" s="4" t="n"/>
      <c r="B52" s="4" t="n"/>
      <c r="C52" s="14" t="n"/>
      <c r="D52" s="24" t="n"/>
      <c r="E52" s="24" t="n"/>
      <c r="F52" s="4" t="n"/>
      <c r="G52" s="4" t="n"/>
      <c r="H52" s="24" t="n"/>
      <c r="I52" s="4" t="n"/>
      <c r="J52" s="9">
        <f>IF(OR(A52="",E52="",G52="Submitted",G52="Awarded",G52="Declined"),"",E52-TODAY())</f>
        <v/>
      </c>
      <c r="K52" s="5">
        <f>IF(J52="","",IF(J52&lt;0,"Overdue",IF(J52&lt;=Lists!$B$3,"Due soon","")))</f>
        <v/>
      </c>
      <c r="L52" s="4" t="n"/>
    </row>
    <row r="53">
      <c r="A53" s="4" t="n"/>
      <c r="B53" s="4" t="n"/>
      <c r="C53" s="14" t="n"/>
      <c r="D53" s="24" t="n"/>
      <c r="E53" s="24" t="n"/>
      <c r="F53" s="4" t="n"/>
      <c r="G53" s="4" t="n"/>
      <c r="H53" s="24" t="n"/>
      <c r="I53" s="4" t="n"/>
      <c r="J53" s="9">
        <f>IF(OR(A53="",E53="",G53="Submitted",G53="Awarded",G53="Declined"),"",E53-TODAY())</f>
        <v/>
      </c>
      <c r="K53" s="5">
        <f>IF(J53="","",IF(J53&lt;0,"Overdue",IF(J53&lt;=Lists!$B$3,"Due soon","")))</f>
        <v/>
      </c>
      <c r="L53" s="4" t="n"/>
    </row>
    <row r="54">
      <c r="A54" s="4" t="n"/>
      <c r="B54" s="4" t="n"/>
      <c r="C54" s="14" t="n"/>
      <c r="D54" s="24" t="n"/>
      <c r="E54" s="24" t="n"/>
      <c r="F54" s="4" t="n"/>
      <c r="G54" s="4" t="n"/>
      <c r="H54" s="24" t="n"/>
      <c r="I54" s="4" t="n"/>
      <c r="J54" s="9">
        <f>IF(OR(A54="",E54="",G54="Submitted",G54="Awarded",G54="Declined"),"",E54-TODAY())</f>
        <v/>
      </c>
      <c r="K54" s="5">
        <f>IF(J54="","",IF(J54&lt;0,"Overdue",IF(J54&lt;=Lists!$B$3,"Due soon","")))</f>
        <v/>
      </c>
      <c r="L54" s="4" t="n"/>
    </row>
    <row r="55">
      <c r="A55" s="4" t="n"/>
      <c r="B55" s="4" t="n"/>
      <c r="C55" s="14" t="n"/>
      <c r="D55" s="24" t="n"/>
      <c r="E55" s="24" t="n"/>
      <c r="F55" s="4" t="n"/>
      <c r="G55" s="4" t="n"/>
      <c r="H55" s="24" t="n"/>
      <c r="I55" s="4" t="n"/>
      <c r="J55" s="9">
        <f>IF(OR(A55="",E55="",G55="Submitted",G55="Awarded",G55="Declined"),"",E55-TODAY())</f>
        <v/>
      </c>
      <c r="K55" s="5">
        <f>IF(J55="","",IF(J55&lt;0,"Overdue",IF(J55&lt;=Lists!$B$3,"Due soon","")))</f>
        <v/>
      </c>
      <c r="L55" s="4" t="n"/>
    </row>
    <row r="56">
      <c r="A56" s="4" t="n"/>
      <c r="B56" s="4" t="n"/>
      <c r="C56" s="14" t="n"/>
      <c r="D56" s="24" t="n"/>
      <c r="E56" s="24" t="n"/>
      <c r="F56" s="4" t="n"/>
      <c r="G56" s="4" t="n"/>
      <c r="H56" s="24" t="n"/>
      <c r="I56" s="4" t="n"/>
      <c r="J56" s="9">
        <f>IF(OR(A56="",E56="",G56="Submitted",G56="Awarded",G56="Declined"),"",E56-TODAY())</f>
        <v/>
      </c>
      <c r="K56" s="5">
        <f>IF(J56="","",IF(J56&lt;0,"Overdue",IF(J56&lt;=Lists!$B$3,"Due soon","")))</f>
        <v/>
      </c>
      <c r="L56" s="4" t="n"/>
    </row>
    <row r="57">
      <c r="A57" s="4" t="n"/>
      <c r="B57" s="4" t="n"/>
      <c r="C57" s="14" t="n"/>
      <c r="D57" s="24" t="n"/>
      <c r="E57" s="24" t="n"/>
      <c r="F57" s="4" t="n"/>
      <c r="G57" s="4" t="n"/>
      <c r="H57" s="24" t="n"/>
      <c r="I57" s="4" t="n"/>
      <c r="J57" s="9">
        <f>IF(OR(A57="",E57="",G57="Submitted",G57="Awarded",G57="Declined"),"",E57-TODAY())</f>
        <v/>
      </c>
      <c r="K57" s="5">
        <f>IF(J57="","",IF(J57&lt;0,"Overdue",IF(J57&lt;=Lists!$B$3,"Due soon","")))</f>
        <v/>
      </c>
      <c r="L57" s="4" t="n"/>
    </row>
    <row r="58">
      <c r="A58" s="4" t="n"/>
      <c r="B58" s="4" t="n"/>
      <c r="C58" s="14" t="n"/>
      <c r="D58" s="24" t="n"/>
      <c r="E58" s="24" t="n"/>
      <c r="F58" s="4" t="n"/>
      <c r="G58" s="4" t="n"/>
      <c r="H58" s="24" t="n"/>
      <c r="I58" s="4" t="n"/>
      <c r="J58" s="9">
        <f>IF(OR(A58="",E58="",G58="Submitted",G58="Awarded",G58="Declined"),"",E58-TODAY())</f>
        <v/>
      </c>
      <c r="K58" s="5">
        <f>IF(J58="","",IF(J58&lt;0,"Overdue",IF(J58&lt;=Lists!$B$3,"Due soon","")))</f>
        <v/>
      </c>
      <c r="L58" s="4" t="n"/>
    </row>
    <row r="59">
      <c r="A59" s="4" t="n"/>
      <c r="B59" s="4" t="n"/>
      <c r="C59" s="14" t="n"/>
      <c r="D59" s="24" t="n"/>
      <c r="E59" s="24" t="n"/>
      <c r="F59" s="4" t="n"/>
      <c r="G59" s="4" t="n"/>
      <c r="H59" s="24" t="n"/>
      <c r="I59" s="4" t="n"/>
      <c r="J59" s="9">
        <f>IF(OR(A59="",E59="",G59="Submitted",G59="Awarded",G59="Declined"),"",E59-TODAY())</f>
        <v/>
      </c>
      <c r="K59" s="5">
        <f>IF(J59="","",IF(J59&lt;0,"Overdue",IF(J59&lt;=Lists!$B$3,"Due soon","")))</f>
        <v/>
      </c>
      <c r="L59" s="4" t="n"/>
    </row>
    <row r="60">
      <c r="A60" s="4" t="n"/>
      <c r="B60" s="4" t="n"/>
      <c r="C60" s="14" t="n"/>
      <c r="D60" s="24" t="n"/>
      <c r="E60" s="24" t="n"/>
      <c r="F60" s="4" t="n"/>
      <c r="G60" s="4" t="n"/>
      <c r="H60" s="24" t="n"/>
      <c r="I60" s="4" t="n"/>
      <c r="J60" s="9">
        <f>IF(OR(A60="",E60="",G60="Submitted",G60="Awarded",G60="Declined"),"",E60-TODAY())</f>
        <v/>
      </c>
      <c r="K60" s="5">
        <f>IF(J60="","",IF(J60&lt;0,"Overdue",IF(J60&lt;=Lists!$B$3,"Due soon","")))</f>
        <v/>
      </c>
      <c r="L60" s="4" t="n"/>
    </row>
    <row r="61">
      <c r="A61" s="4" t="n"/>
      <c r="B61" s="4" t="n"/>
      <c r="C61" s="14" t="n"/>
      <c r="D61" s="24" t="n"/>
      <c r="E61" s="24" t="n"/>
      <c r="F61" s="4" t="n"/>
      <c r="G61" s="4" t="n"/>
      <c r="H61" s="24" t="n"/>
      <c r="I61" s="4" t="n"/>
      <c r="J61" s="9">
        <f>IF(OR(A61="",E61="",G61="Submitted",G61="Awarded",G61="Declined"),"",E61-TODAY())</f>
        <v/>
      </c>
      <c r="K61" s="5">
        <f>IF(J61="","",IF(J61&lt;0,"Overdue",IF(J61&lt;=Lists!$B$3,"Due soon","")))</f>
        <v/>
      </c>
      <c r="L61" s="4" t="n"/>
    </row>
    <row r="62">
      <c r="A62" s="4" t="n"/>
      <c r="B62" s="4" t="n"/>
      <c r="C62" s="14" t="n"/>
      <c r="D62" s="24" t="n"/>
      <c r="E62" s="24" t="n"/>
      <c r="F62" s="4" t="n"/>
      <c r="G62" s="4" t="n"/>
      <c r="H62" s="24" t="n"/>
      <c r="I62" s="4" t="n"/>
      <c r="J62" s="9">
        <f>IF(OR(A62="",E62="",G62="Submitted",G62="Awarded",G62="Declined"),"",E62-TODAY())</f>
        <v/>
      </c>
      <c r="K62" s="5">
        <f>IF(J62="","",IF(J62&lt;0,"Overdue",IF(J62&lt;=Lists!$B$3,"Due soon","")))</f>
        <v/>
      </c>
      <c r="L62" s="4" t="n"/>
    </row>
    <row r="63">
      <c r="A63" s="4" t="n"/>
      <c r="B63" s="4" t="n"/>
      <c r="C63" s="14" t="n"/>
      <c r="D63" s="24" t="n"/>
      <c r="E63" s="24" t="n"/>
      <c r="F63" s="4" t="n"/>
      <c r="G63" s="4" t="n"/>
      <c r="H63" s="24" t="n"/>
      <c r="I63" s="4" t="n"/>
      <c r="J63" s="9">
        <f>IF(OR(A63="",E63="",G63="Submitted",G63="Awarded",G63="Declined"),"",E63-TODAY())</f>
        <v/>
      </c>
      <c r="K63" s="5">
        <f>IF(J63="","",IF(J63&lt;0,"Overdue",IF(J63&lt;=Lists!$B$3,"Due soon","")))</f>
        <v/>
      </c>
      <c r="L63" s="4" t="n"/>
    </row>
    <row r="64">
      <c r="A64" s="4" t="n"/>
      <c r="B64" s="4" t="n"/>
      <c r="C64" s="14" t="n"/>
      <c r="D64" s="24" t="n"/>
      <c r="E64" s="24" t="n"/>
      <c r="F64" s="4" t="n"/>
      <c r="G64" s="4" t="n"/>
      <c r="H64" s="24" t="n"/>
      <c r="I64" s="4" t="n"/>
      <c r="J64" s="9">
        <f>IF(OR(A64="",E64="",G64="Submitted",G64="Awarded",G64="Declined"),"",E64-TODAY())</f>
        <v/>
      </c>
      <c r="K64" s="5">
        <f>IF(J64="","",IF(J64&lt;0,"Overdue",IF(J64&lt;=Lists!$B$3,"Due soon","")))</f>
        <v/>
      </c>
      <c r="L64" s="4" t="n"/>
    </row>
    <row r="65">
      <c r="A65" s="4" t="n"/>
      <c r="B65" s="4" t="n"/>
      <c r="C65" s="14" t="n"/>
      <c r="D65" s="24" t="n"/>
      <c r="E65" s="24" t="n"/>
      <c r="F65" s="4" t="n"/>
      <c r="G65" s="4" t="n"/>
      <c r="H65" s="24" t="n"/>
      <c r="I65" s="4" t="n"/>
      <c r="J65" s="9">
        <f>IF(OR(A65="",E65="",G65="Submitted",G65="Awarded",G65="Declined"),"",E65-TODAY())</f>
        <v/>
      </c>
      <c r="K65" s="5">
        <f>IF(J65="","",IF(J65&lt;0,"Overdue",IF(J65&lt;=Lists!$B$3,"Due soon","")))</f>
        <v/>
      </c>
      <c r="L65" s="4" t="n"/>
    </row>
    <row r="66">
      <c r="A66" s="4" t="n"/>
      <c r="B66" s="4" t="n"/>
      <c r="C66" s="14" t="n"/>
      <c r="D66" s="24" t="n"/>
      <c r="E66" s="24" t="n"/>
      <c r="F66" s="4" t="n"/>
      <c r="G66" s="4" t="n"/>
      <c r="H66" s="24" t="n"/>
      <c r="I66" s="4" t="n"/>
      <c r="J66" s="9">
        <f>IF(OR(A66="",E66="",G66="Submitted",G66="Awarded",G66="Declined"),"",E66-TODAY())</f>
        <v/>
      </c>
      <c r="K66" s="5">
        <f>IF(J66="","",IF(J66&lt;0,"Overdue",IF(J66&lt;=Lists!$B$3,"Due soon","")))</f>
        <v/>
      </c>
      <c r="L66" s="4" t="n"/>
    </row>
    <row r="67">
      <c r="A67" s="4" t="n"/>
      <c r="B67" s="4" t="n"/>
      <c r="C67" s="14" t="n"/>
      <c r="D67" s="24" t="n"/>
      <c r="E67" s="24" t="n"/>
      <c r="F67" s="4" t="n"/>
      <c r="G67" s="4" t="n"/>
      <c r="H67" s="24" t="n"/>
      <c r="I67" s="4" t="n"/>
      <c r="J67" s="9">
        <f>IF(OR(A67="",E67="",G67="Submitted",G67="Awarded",G67="Declined"),"",E67-TODAY())</f>
        <v/>
      </c>
      <c r="K67" s="5">
        <f>IF(J67="","",IF(J67&lt;0,"Overdue",IF(J67&lt;=Lists!$B$3,"Due soon","")))</f>
        <v/>
      </c>
      <c r="L67" s="4" t="n"/>
    </row>
    <row r="68">
      <c r="A68" s="4" t="n"/>
      <c r="B68" s="4" t="n"/>
      <c r="C68" s="14" t="n"/>
      <c r="D68" s="24" t="n"/>
      <c r="E68" s="24" t="n"/>
      <c r="F68" s="4" t="n"/>
      <c r="G68" s="4" t="n"/>
      <c r="H68" s="24" t="n"/>
      <c r="I68" s="4" t="n"/>
      <c r="J68" s="9">
        <f>IF(OR(A68="",E68="",G68="Submitted",G68="Awarded",G68="Declined"),"",E68-TODAY())</f>
        <v/>
      </c>
      <c r="K68" s="5">
        <f>IF(J68="","",IF(J68&lt;0,"Overdue",IF(J68&lt;=Lists!$B$3,"Due soon","")))</f>
        <v/>
      </c>
      <c r="L68" s="4" t="n"/>
    </row>
    <row r="69">
      <c r="A69" s="4" t="n"/>
      <c r="B69" s="4" t="n"/>
      <c r="C69" s="14" t="n"/>
      <c r="D69" s="24" t="n"/>
      <c r="E69" s="24" t="n"/>
      <c r="F69" s="4" t="n"/>
      <c r="G69" s="4" t="n"/>
      <c r="H69" s="24" t="n"/>
      <c r="I69" s="4" t="n"/>
      <c r="J69" s="9">
        <f>IF(OR(A69="",E69="",G69="Submitted",G69="Awarded",G69="Declined"),"",E69-TODAY())</f>
        <v/>
      </c>
      <c r="K69" s="5">
        <f>IF(J69="","",IF(J69&lt;0,"Overdue",IF(J69&lt;=Lists!$B$3,"Due soon","")))</f>
        <v/>
      </c>
      <c r="L69" s="4" t="n"/>
    </row>
    <row r="70">
      <c r="A70" s="4" t="n"/>
      <c r="B70" s="4" t="n"/>
      <c r="C70" s="14" t="n"/>
      <c r="D70" s="24" t="n"/>
      <c r="E70" s="24" t="n"/>
      <c r="F70" s="4" t="n"/>
      <c r="G70" s="4" t="n"/>
      <c r="H70" s="24" t="n"/>
      <c r="I70" s="4" t="n"/>
      <c r="J70" s="9">
        <f>IF(OR(A70="",E70="",G70="Submitted",G70="Awarded",G70="Declined"),"",E70-TODAY())</f>
        <v/>
      </c>
      <c r="K70" s="5">
        <f>IF(J70="","",IF(J70&lt;0,"Overdue",IF(J70&lt;=Lists!$B$3,"Due soon","")))</f>
        <v/>
      </c>
      <c r="L70" s="4" t="n"/>
    </row>
    <row r="71">
      <c r="A71" s="4" t="n"/>
      <c r="B71" s="4" t="n"/>
      <c r="C71" s="14" t="n"/>
      <c r="D71" s="24" t="n"/>
      <c r="E71" s="24" t="n"/>
      <c r="F71" s="4" t="n"/>
      <c r="G71" s="4" t="n"/>
      <c r="H71" s="24" t="n"/>
      <c r="I71" s="4" t="n"/>
      <c r="J71" s="9">
        <f>IF(OR(A71="",E71="",G71="Submitted",G71="Awarded",G71="Declined"),"",E71-TODAY())</f>
        <v/>
      </c>
      <c r="K71" s="5">
        <f>IF(J71="","",IF(J71&lt;0,"Overdue",IF(J71&lt;=Lists!$B$3,"Due soon","")))</f>
        <v/>
      </c>
      <c r="L71" s="4" t="n"/>
    </row>
    <row r="72">
      <c r="A72" s="4" t="n"/>
      <c r="B72" s="4" t="n"/>
      <c r="C72" s="14" t="n"/>
      <c r="D72" s="24" t="n"/>
      <c r="E72" s="24" t="n"/>
      <c r="F72" s="4" t="n"/>
      <c r="G72" s="4" t="n"/>
      <c r="H72" s="24" t="n"/>
      <c r="I72" s="4" t="n"/>
      <c r="J72" s="9">
        <f>IF(OR(A72="",E72="",G72="Submitted",G72="Awarded",G72="Declined"),"",E72-TODAY())</f>
        <v/>
      </c>
      <c r="K72" s="5">
        <f>IF(J72="","",IF(J72&lt;0,"Overdue",IF(J72&lt;=Lists!$B$3,"Due soon","")))</f>
        <v/>
      </c>
      <c r="L72" s="4" t="n"/>
    </row>
    <row r="73">
      <c r="A73" s="4" t="n"/>
      <c r="B73" s="4" t="n"/>
      <c r="C73" s="14" t="n"/>
      <c r="D73" s="24" t="n"/>
      <c r="E73" s="24" t="n"/>
      <c r="F73" s="4" t="n"/>
      <c r="G73" s="4" t="n"/>
      <c r="H73" s="24" t="n"/>
      <c r="I73" s="4" t="n"/>
      <c r="J73" s="9">
        <f>IF(OR(A73="",E73="",G73="Submitted",G73="Awarded",G73="Declined"),"",E73-TODAY())</f>
        <v/>
      </c>
      <c r="K73" s="5">
        <f>IF(J73="","",IF(J73&lt;0,"Overdue",IF(J73&lt;=Lists!$B$3,"Due soon","")))</f>
        <v/>
      </c>
      <c r="L73" s="4" t="n"/>
    </row>
    <row r="74">
      <c r="A74" s="4" t="n"/>
      <c r="B74" s="4" t="n"/>
      <c r="C74" s="14" t="n"/>
      <c r="D74" s="24" t="n"/>
      <c r="E74" s="24" t="n"/>
      <c r="F74" s="4" t="n"/>
      <c r="G74" s="4" t="n"/>
      <c r="H74" s="24" t="n"/>
      <c r="I74" s="4" t="n"/>
      <c r="J74" s="9">
        <f>IF(OR(A74="",E74="",G74="Submitted",G74="Awarded",G74="Declined"),"",E74-TODAY())</f>
        <v/>
      </c>
      <c r="K74" s="5">
        <f>IF(J74="","",IF(J74&lt;0,"Overdue",IF(J74&lt;=Lists!$B$3,"Due soon","")))</f>
        <v/>
      </c>
      <c r="L74" s="4" t="n"/>
    </row>
    <row r="75">
      <c r="A75" s="4" t="n"/>
      <c r="B75" s="4" t="n"/>
      <c r="C75" s="14" t="n"/>
      <c r="D75" s="24" t="n"/>
      <c r="E75" s="24" t="n"/>
      <c r="F75" s="4" t="n"/>
      <c r="G75" s="4" t="n"/>
      <c r="H75" s="24" t="n"/>
      <c r="I75" s="4" t="n"/>
      <c r="J75" s="9">
        <f>IF(OR(A75="",E75="",G75="Submitted",G75="Awarded",G75="Declined"),"",E75-TODAY())</f>
        <v/>
      </c>
      <c r="K75" s="5">
        <f>IF(J75="","",IF(J75&lt;0,"Overdue",IF(J75&lt;=Lists!$B$3,"Due soon","")))</f>
        <v/>
      </c>
      <c r="L75" s="4" t="n"/>
    </row>
    <row r="76">
      <c r="A76" s="4" t="n"/>
      <c r="B76" s="4" t="n"/>
      <c r="C76" s="14" t="n"/>
      <c r="D76" s="24" t="n"/>
      <c r="E76" s="24" t="n"/>
      <c r="F76" s="4" t="n"/>
      <c r="G76" s="4" t="n"/>
      <c r="H76" s="24" t="n"/>
      <c r="I76" s="4" t="n"/>
      <c r="J76" s="9">
        <f>IF(OR(A76="",E76="",G76="Submitted",G76="Awarded",G76="Declined"),"",E76-TODAY())</f>
        <v/>
      </c>
      <c r="K76" s="5">
        <f>IF(J76="","",IF(J76&lt;0,"Overdue",IF(J76&lt;=Lists!$B$3,"Due soon","")))</f>
        <v/>
      </c>
      <c r="L76" s="4" t="n"/>
    </row>
    <row r="77">
      <c r="A77" s="4" t="n"/>
      <c r="B77" s="4" t="n"/>
      <c r="C77" s="14" t="n"/>
      <c r="D77" s="24" t="n"/>
      <c r="E77" s="24" t="n"/>
      <c r="F77" s="4" t="n"/>
      <c r="G77" s="4" t="n"/>
      <c r="H77" s="24" t="n"/>
      <c r="I77" s="4" t="n"/>
      <c r="J77" s="9">
        <f>IF(OR(A77="",E77="",G77="Submitted",G77="Awarded",G77="Declined"),"",E77-TODAY())</f>
        <v/>
      </c>
      <c r="K77" s="5">
        <f>IF(J77="","",IF(J77&lt;0,"Overdue",IF(J77&lt;=Lists!$B$3,"Due soon","")))</f>
        <v/>
      </c>
      <c r="L77" s="4" t="n"/>
    </row>
    <row r="78">
      <c r="A78" s="4" t="n"/>
      <c r="B78" s="4" t="n"/>
      <c r="C78" s="14" t="n"/>
      <c r="D78" s="24" t="n"/>
      <c r="E78" s="24" t="n"/>
      <c r="F78" s="4" t="n"/>
      <c r="G78" s="4" t="n"/>
      <c r="H78" s="24" t="n"/>
      <c r="I78" s="4" t="n"/>
      <c r="J78" s="9">
        <f>IF(OR(A78="",E78="",G78="Submitted",G78="Awarded",G78="Declined"),"",E78-TODAY())</f>
        <v/>
      </c>
      <c r="K78" s="5">
        <f>IF(J78="","",IF(J78&lt;0,"Overdue",IF(J78&lt;=Lists!$B$3,"Due soon","")))</f>
        <v/>
      </c>
      <c r="L78" s="4" t="n"/>
    </row>
    <row r="79">
      <c r="A79" s="4" t="n"/>
      <c r="B79" s="4" t="n"/>
      <c r="C79" s="14" t="n"/>
      <c r="D79" s="24" t="n"/>
      <c r="E79" s="24" t="n"/>
      <c r="F79" s="4" t="n"/>
      <c r="G79" s="4" t="n"/>
      <c r="H79" s="24" t="n"/>
      <c r="I79" s="4" t="n"/>
      <c r="J79" s="9">
        <f>IF(OR(A79="",E79="",G79="Submitted",G79="Awarded",G79="Declined"),"",E79-TODAY())</f>
        <v/>
      </c>
      <c r="K79" s="5">
        <f>IF(J79="","",IF(J79&lt;0,"Overdue",IF(J79&lt;=Lists!$B$3,"Due soon","")))</f>
        <v/>
      </c>
      <c r="L79" s="4" t="n"/>
    </row>
    <row r="80">
      <c r="A80" s="4" t="n"/>
      <c r="B80" s="4" t="n"/>
      <c r="C80" s="14" t="n"/>
      <c r="D80" s="24" t="n"/>
      <c r="E80" s="24" t="n"/>
      <c r="F80" s="4" t="n"/>
      <c r="G80" s="4" t="n"/>
      <c r="H80" s="24" t="n"/>
      <c r="I80" s="4" t="n"/>
      <c r="J80" s="9">
        <f>IF(OR(A80="",E80="",G80="Submitted",G80="Awarded",G80="Declined"),"",E80-TODAY())</f>
        <v/>
      </c>
      <c r="K80" s="5">
        <f>IF(J80="","",IF(J80&lt;0,"Overdue",IF(J80&lt;=Lists!$B$3,"Due soon","")))</f>
        <v/>
      </c>
      <c r="L80" s="4" t="n"/>
    </row>
    <row r="81">
      <c r="A81" s="4" t="n"/>
      <c r="B81" s="4" t="n"/>
      <c r="C81" s="14" t="n"/>
      <c r="D81" s="24" t="n"/>
      <c r="E81" s="24" t="n"/>
      <c r="F81" s="4" t="n"/>
      <c r="G81" s="4" t="n"/>
      <c r="H81" s="24" t="n"/>
      <c r="I81" s="4" t="n"/>
      <c r="J81" s="9">
        <f>IF(OR(A81="",E81="",G81="Submitted",G81="Awarded",G81="Declined"),"",E81-TODAY())</f>
        <v/>
      </c>
      <c r="K81" s="5">
        <f>IF(J81="","",IF(J81&lt;0,"Overdue",IF(J81&lt;=Lists!$B$3,"Due soon","")))</f>
        <v/>
      </c>
      <c r="L81" s="4" t="n"/>
    </row>
    <row r="82">
      <c r="A82" s="4" t="n"/>
      <c r="B82" s="4" t="n"/>
      <c r="C82" s="14" t="n"/>
      <c r="D82" s="24" t="n"/>
      <c r="E82" s="24" t="n"/>
      <c r="F82" s="4" t="n"/>
      <c r="G82" s="4" t="n"/>
      <c r="H82" s="24" t="n"/>
      <c r="I82" s="4" t="n"/>
      <c r="J82" s="9">
        <f>IF(OR(A82="",E82="",G82="Submitted",G82="Awarded",G82="Declined"),"",E82-TODAY())</f>
        <v/>
      </c>
      <c r="K82" s="5">
        <f>IF(J82="","",IF(J82&lt;0,"Overdue",IF(J82&lt;=Lists!$B$3,"Due soon","")))</f>
        <v/>
      </c>
      <c r="L82" s="4" t="n"/>
    </row>
    <row r="83">
      <c r="A83" s="4" t="n"/>
      <c r="B83" s="4" t="n"/>
      <c r="C83" s="14" t="n"/>
      <c r="D83" s="24" t="n"/>
      <c r="E83" s="24" t="n"/>
      <c r="F83" s="4" t="n"/>
      <c r="G83" s="4" t="n"/>
      <c r="H83" s="24" t="n"/>
      <c r="I83" s="4" t="n"/>
      <c r="J83" s="9">
        <f>IF(OR(A83="",E83="",G83="Submitted",G83="Awarded",G83="Declined"),"",E83-TODAY())</f>
        <v/>
      </c>
      <c r="K83" s="5">
        <f>IF(J83="","",IF(J83&lt;0,"Overdue",IF(J83&lt;=Lists!$B$3,"Due soon","")))</f>
        <v/>
      </c>
      <c r="L83" s="4" t="n"/>
    </row>
    <row r="84">
      <c r="A84" s="4" t="n"/>
      <c r="B84" s="4" t="n"/>
      <c r="C84" s="14" t="n"/>
      <c r="D84" s="24" t="n"/>
      <c r="E84" s="24" t="n"/>
      <c r="F84" s="4" t="n"/>
      <c r="G84" s="4" t="n"/>
      <c r="H84" s="24" t="n"/>
      <c r="I84" s="4" t="n"/>
      <c r="J84" s="9">
        <f>IF(OR(A84="",E84="",G84="Submitted",G84="Awarded",G84="Declined"),"",E84-TODAY())</f>
        <v/>
      </c>
      <c r="K84" s="5">
        <f>IF(J84="","",IF(J84&lt;0,"Overdue",IF(J84&lt;=Lists!$B$3,"Due soon","")))</f>
        <v/>
      </c>
      <c r="L84" s="4" t="n"/>
    </row>
    <row r="85">
      <c r="A85" s="4" t="n"/>
      <c r="B85" s="4" t="n"/>
      <c r="C85" s="14" t="n"/>
      <c r="D85" s="24" t="n"/>
      <c r="E85" s="24" t="n"/>
      <c r="F85" s="4" t="n"/>
      <c r="G85" s="4" t="n"/>
      <c r="H85" s="24" t="n"/>
      <c r="I85" s="4" t="n"/>
      <c r="J85" s="9">
        <f>IF(OR(A85="",E85="",G85="Submitted",G85="Awarded",G85="Declined"),"",E85-TODAY())</f>
        <v/>
      </c>
      <c r="K85" s="5">
        <f>IF(J85="","",IF(J85&lt;0,"Overdue",IF(J85&lt;=Lists!$B$3,"Due soon","")))</f>
        <v/>
      </c>
      <c r="L85" s="4" t="n"/>
    </row>
    <row r="86">
      <c r="A86" s="4" t="n"/>
      <c r="B86" s="4" t="n"/>
      <c r="C86" s="14" t="n"/>
      <c r="D86" s="24" t="n"/>
      <c r="E86" s="24" t="n"/>
      <c r="F86" s="4" t="n"/>
      <c r="G86" s="4" t="n"/>
      <c r="H86" s="24" t="n"/>
      <c r="I86" s="4" t="n"/>
      <c r="J86" s="9">
        <f>IF(OR(A86="",E86="",G86="Submitted",G86="Awarded",G86="Declined"),"",E86-TODAY())</f>
        <v/>
      </c>
      <c r="K86" s="5">
        <f>IF(J86="","",IF(J86&lt;0,"Overdue",IF(J86&lt;=Lists!$B$3,"Due soon","")))</f>
        <v/>
      </c>
      <c r="L86" s="4" t="n"/>
    </row>
    <row r="87">
      <c r="A87" s="4" t="n"/>
      <c r="B87" s="4" t="n"/>
      <c r="C87" s="14" t="n"/>
      <c r="D87" s="24" t="n"/>
      <c r="E87" s="24" t="n"/>
      <c r="F87" s="4" t="n"/>
      <c r="G87" s="4" t="n"/>
      <c r="H87" s="24" t="n"/>
      <c r="I87" s="4" t="n"/>
      <c r="J87" s="9">
        <f>IF(OR(A87="",E87="",G87="Submitted",G87="Awarded",G87="Declined"),"",E87-TODAY())</f>
        <v/>
      </c>
      <c r="K87" s="5">
        <f>IF(J87="","",IF(J87&lt;0,"Overdue",IF(J87&lt;=Lists!$B$3,"Due soon","")))</f>
        <v/>
      </c>
      <c r="L87" s="4" t="n"/>
    </row>
    <row r="88">
      <c r="A88" s="4" t="n"/>
      <c r="B88" s="4" t="n"/>
      <c r="C88" s="14" t="n"/>
      <c r="D88" s="24" t="n"/>
      <c r="E88" s="24" t="n"/>
      <c r="F88" s="4" t="n"/>
      <c r="G88" s="4" t="n"/>
      <c r="H88" s="24" t="n"/>
      <c r="I88" s="4" t="n"/>
      <c r="J88" s="9">
        <f>IF(OR(A88="",E88="",G88="Submitted",G88="Awarded",G88="Declined"),"",E88-TODAY())</f>
        <v/>
      </c>
      <c r="K88" s="5">
        <f>IF(J88="","",IF(J88&lt;0,"Overdue",IF(J88&lt;=Lists!$B$3,"Due soon","")))</f>
        <v/>
      </c>
      <c r="L88" s="4" t="n"/>
    </row>
    <row r="89">
      <c r="A89" s="4" t="n"/>
      <c r="B89" s="4" t="n"/>
      <c r="C89" s="14" t="n"/>
      <c r="D89" s="24" t="n"/>
      <c r="E89" s="24" t="n"/>
      <c r="F89" s="4" t="n"/>
      <c r="G89" s="4" t="n"/>
      <c r="H89" s="24" t="n"/>
      <c r="I89" s="4" t="n"/>
      <c r="J89" s="9">
        <f>IF(OR(A89="",E89="",G89="Submitted",G89="Awarded",G89="Declined"),"",E89-TODAY())</f>
        <v/>
      </c>
      <c r="K89" s="5">
        <f>IF(J89="","",IF(J89&lt;0,"Overdue",IF(J89&lt;=Lists!$B$3,"Due soon","")))</f>
        <v/>
      </c>
      <c r="L89" s="4" t="n"/>
    </row>
    <row r="90">
      <c r="A90" s="4" t="n"/>
      <c r="B90" s="4" t="n"/>
      <c r="C90" s="14" t="n"/>
      <c r="D90" s="24" t="n"/>
      <c r="E90" s="24" t="n"/>
      <c r="F90" s="4" t="n"/>
      <c r="G90" s="4" t="n"/>
      <c r="H90" s="24" t="n"/>
      <c r="I90" s="4" t="n"/>
      <c r="J90" s="9">
        <f>IF(OR(A90="",E90="",G90="Submitted",G90="Awarded",G90="Declined"),"",E90-TODAY())</f>
        <v/>
      </c>
      <c r="K90" s="5">
        <f>IF(J90="","",IF(J90&lt;0,"Overdue",IF(J90&lt;=Lists!$B$3,"Due soon","")))</f>
        <v/>
      </c>
      <c r="L90" s="4" t="n"/>
    </row>
    <row r="91">
      <c r="A91" s="4" t="n"/>
      <c r="B91" s="4" t="n"/>
      <c r="C91" s="14" t="n"/>
      <c r="D91" s="24" t="n"/>
      <c r="E91" s="24" t="n"/>
      <c r="F91" s="4" t="n"/>
      <c r="G91" s="4" t="n"/>
      <c r="H91" s="24" t="n"/>
      <c r="I91" s="4" t="n"/>
      <c r="J91" s="9">
        <f>IF(OR(A91="",E91="",G91="Submitted",G91="Awarded",G91="Declined"),"",E91-TODAY())</f>
        <v/>
      </c>
      <c r="K91" s="5">
        <f>IF(J91="","",IF(J91&lt;0,"Overdue",IF(J91&lt;=Lists!$B$3,"Due soon","")))</f>
        <v/>
      </c>
      <c r="L91" s="4" t="n"/>
    </row>
    <row r="92">
      <c r="A92" s="4" t="n"/>
      <c r="B92" s="4" t="n"/>
      <c r="C92" s="14" t="n"/>
      <c r="D92" s="24" t="n"/>
      <c r="E92" s="24" t="n"/>
      <c r="F92" s="4" t="n"/>
      <c r="G92" s="4" t="n"/>
      <c r="H92" s="24" t="n"/>
      <c r="I92" s="4" t="n"/>
      <c r="J92" s="9">
        <f>IF(OR(A92="",E92="",G92="Submitted",G92="Awarded",G92="Declined"),"",E92-TODAY())</f>
        <v/>
      </c>
      <c r="K92" s="5">
        <f>IF(J92="","",IF(J92&lt;0,"Overdue",IF(J92&lt;=Lists!$B$3,"Due soon","")))</f>
        <v/>
      </c>
      <c r="L92" s="4" t="n"/>
    </row>
    <row r="93">
      <c r="A93" s="4" t="n"/>
      <c r="B93" s="4" t="n"/>
      <c r="C93" s="14" t="n"/>
      <c r="D93" s="24" t="n"/>
      <c r="E93" s="24" t="n"/>
      <c r="F93" s="4" t="n"/>
      <c r="G93" s="4" t="n"/>
      <c r="H93" s="24" t="n"/>
      <c r="I93" s="4" t="n"/>
      <c r="J93" s="9">
        <f>IF(OR(A93="",E93="",G93="Submitted",G93="Awarded",G93="Declined"),"",E93-TODAY())</f>
        <v/>
      </c>
      <c r="K93" s="5">
        <f>IF(J93="","",IF(J93&lt;0,"Overdue",IF(J93&lt;=Lists!$B$3,"Due soon","")))</f>
        <v/>
      </c>
      <c r="L93" s="4" t="n"/>
    </row>
    <row r="94">
      <c r="A94" s="4" t="n"/>
      <c r="B94" s="4" t="n"/>
      <c r="C94" s="14" t="n"/>
      <c r="D94" s="24" t="n"/>
      <c r="E94" s="24" t="n"/>
      <c r="F94" s="4" t="n"/>
      <c r="G94" s="4" t="n"/>
      <c r="H94" s="24" t="n"/>
      <c r="I94" s="4" t="n"/>
      <c r="J94" s="9">
        <f>IF(OR(A94="",E94="",G94="Submitted",G94="Awarded",G94="Declined"),"",E94-TODAY())</f>
        <v/>
      </c>
      <c r="K94" s="5">
        <f>IF(J94="","",IF(J94&lt;0,"Overdue",IF(J94&lt;=Lists!$B$3,"Due soon","")))</f>
        <v/>
      </c>
      <c r="L94" s="4" t="n"/>
    </row>
    <row r="95">
      <c r="A95" s="4" t="n"/>
      <c r="B95" s="4" t="n"/>
      <c r="C95" s="14" t="n"/>
      <c r="D95" s="24" t="n"/>
      <c r="E95" s="24" t="n"/>
      <c r="F95" s="4" t="n"/>
      <c r="G95" s="4" t="n"/>
      <c r="H95" s="24" t="n"/>
      <c r="I95" s="4" t="n"/>
      <c r="J95" s="9">
        <f>IF(OR(A95="",E95="",G95="Submitted",G95="Awarded",G95="Declined"),"",E95-TODAY())</f>
        <v/>
      </c>
      <c r="K95" s="5">
        <f>IF(J95="","",IF(J95&lt;0,"Overdue",IF(J95&lt;=Lists!$B$3,"Due soon","")))</f>
        <v/>
      </c>
      <c r="L95" s="4" t="n"/>
    </row>
    <row r="96">
      <c r="A96" s="4" t="n"/>
      <c r="B96" s="4" t="n"/>
      <c r="C96" s="14" t="n"/>
      <c r="D96" s="24" t="n"/>
      <c r="E96" s="24" t="n"/>
      <c r="F96" s="4" t="n"/>
      <c r="G96" s="4" t="n"/>
      <c r="H96" s="24" t="n"/>
      <c r="I96" s="4" t="n"/>
      <c r="J96" s="9">
        <f>IF(OR(A96="",E96="",G96="Submitted",G96="Awarded",G96="Declined"),"",E96-TODAY())</f>
        <v/>
      </c>
      <c r="K96" s="5">
        <f>IF(J96="","",IF(J96&lt;0,"Overdue",IF(J96&lt;=Lists!$B$3,"Due soon","")))</f>
        <v/>
      </c>
      <c r="L96" s="4" t="n"/>
    </row>
    <row r="97">
      <c r="A97" s="4" t="n"/>
      <c r="B97" s="4" t="n"/>
      <c r="C97" s="14" t="n"/>
      <c r="D97" s="24" t="n"/>
      <c r="E97" s="24" t="n"/>
      <c r="F97" s="4" t="n"/>
      <c r="G97" s="4" t="n"/>
      <c r="H97" s="24" t="n"/>
      <c r="I97" s="4" t="n"/>
      <c r="J97" s="9">
        <f>IF(OR(A97="",E97="",G97="Submitted",G97="Awarded",G97="Declined"),"",E97-TODAY())</f>
        <v/>
      </c>
      <c r="K97" s="5">
        <f>IF(J97="","",IF(J97&lt;0,"Overdue",IF(J97&lt;=Lists!$B$3,"Due soon","")))</f>
        <v/>
      </c>
      <c r="L97" s="4" t="n"/>
    </row>
    <row r="98">
      <c r="A98" s="4" t="n"/>
      <c r="B98" s="4" t="n"/>
      <c r="C98" s="14" t="n"/>
      <c r="D98" s="24" t="n"/>
      <c r="E98" s="24" t="n"/>
      <c r="F98" s="4" t="n"/>
      <c r="G98" s="4" t="n"/>
      <c r="H98" s="24" t="n"/>
      <c r="I98" s="4" t="n"/>
      <c r="J98" s="9">
        <f>IF(OR(A98="",E98="",G98="Submitted",G98="Awarded",G98="Declined"),"",E98-TODAY())</f>
        <v/>
      </c>
      <c r="K98" s="5">
        <f>IF(J98="","",IF(J98&lt;0,"Overdue",IF(J98&lt;=Lists!$B$3,"Due soon","")))</f>
        <v/>
      </c>
      <c r="L98" s="4" t="n"/>
    </row>
    <row r="99">
      <c r="A99" s="4" t="n"/>
      <c r="B99" s="4" t="n"/>
      <c r="C99" s="14" t="n"/>
      <c r="D99" s="24" t="n"/>
      <c r="E99" s="24" t="n"/>
      <c r="F99" s="4" t="n"/>
      <c r="G99" s="4" t="n"/>
      <c r="H99" s="24" t="n"/>
      <c r="I99" s="4" t="n"/>
      <c r="J99" s="9">
        <f>IF(OR(A99="",E99="",G99="Submitted",G99="Awarded",G99="Declined"),"",E99-TODAY())</f>
        <v/>
      </c>
      <c r="K99" s="5">
        <f>IF(J99="","",IF(J99&lt;0,"Overdue",IF(J99&lt;=Lists!$B$3,"Due soon","")))</f>
        <v/>
      </c>
      <c r="L99" s="4" t="n"/>
    </row>
    <row r="100">
      <c r="A100" s="4" t="n"/>
      <c r="B100" s="4" t="n"/>
      <c r="C100" s="14" t="n"/>
      <c r="D100" s="24" t="n"/>
      <c r="E100" s="24" t="n"/>
      <c r="F100" s="4" t="n"/>
      <c r="G100" s="4" t="n"/>
      <c r="H100" s="24" t="n"/>
      <c r="I100" s="4" t="n"/>
      <c r="J100" s="9">
        <f>IF(OR(A100="",E100="",G100="Submitted",G100="Awarded",G100="Declined"),"",E100-TODAY())</f>
        <v/>
      </c>
      <c r="K100" s="5">
        <f>IF(J100="","",IF(J100&lt;0,"Overdue",IF(J100&lt;=Lists!$B$3,"Due soon","")))</f>
        <v/>
      </c>
      <c r="L100" s="4" t="n"/>
    </row>
    <row r="101">
      <c r="A101" s="4" t="n"/>
      <c r="B101" s="4" t="n"/>
      <c r="C101" s="14" t="n"/>
      <c r="D101" s="24" t="n"/>
      <c r="E101" s="24" t="n"/>
      <c r="F101" s="4" t="n"/>
      <c r="G101" s="4" t="n"/>
      <c r="H101" s="24" t="n"/>
      <c r="I101" s="4" t="n"/>
      <c r="J101" s="9">
        <f>IF(OR(A101="",E101="",G101="Submitted",G101="Awarded",G101="Declined"),"",E101-TODAY())</f>
        <v/>
      </c>
      <c r="K101" s="5">
        <f>IF(J101="","",IF(J101&lt;0,"Overdue",IF(J101&lt;=Lists!$B$3,"Due soon","")))</f>
        <v/>
      </c>
      <c r="L101" s="4" t="n"/>
    </row>
    <row r="102">
      <c r="A102" s="4" t="n"/>
      <c r="B102" s="4" t="n"/>
      <c r="C102" s="14" t="n"/>
      <c r="D102" s="24" t="n"/>
      <c r="E102" s="24" t="n"/>
      <c r="F102" s="4" t="n"/>
      <c r="G102" s="4" t="n"/>
      <c r="H102" s="24" t="n"/>
      <c r="I102" s="4" t="n"/>
      <c r="J102" s="9">
        <f>IF(OR(A102="",E102="",G102="Submitted",G102="Awarded",G102="Declined"),"",E102-TODAY())</f>
        <v/>
      </c>
      <c r="K102" s="5">
        <f>IF(J102="","",IF(J102&lt;0,"Overdue",IF(J102&lt;=Lists!$B$3,"Due soon","")))</f>
        <v/>
      </c>
      <c r="L102" s="4" t="n"/>
    </row>
    <row r="103">
      <c r="A103" s="4" t="n"/>
      <c r="B103" s="4" t="n"/>
      <c r="C103" s="14" t="n"/>
      <c r="D103" s="24" t="n"/>
      <c r="E103" s="24" t="n"/>
      <c r="F103" s="4" t="n"/>
      <c r="G103" s="4" t="n"/>
      <c r="H103" s="24" t="n"/>
      <c r="I103" s="4" t="n"/>
      <c r="J103" s="9">
        <f>IF(OR(A103="",E103="",G103="Submitted",G103="Awarded",G103="Declined"),"",E103-TODAY())</f>
        <v/>
      </c>
      <c r="K103" s="5">
        <f>IF(J103="","",IF(J103&lt;0,"Overdue",IF(J103&lt;=Lists!$B$3,"Due soon","")))</f>
        <v/>
      </c>
      <c r="L103" s="4" t="n"/>
    </row>
    <row r="104">
      <c r="A104" s="4" t="n"/>
      <c r="B104" s="4" t="n"/>
      <c r="C104" s="14" t="n"/>
      <c r="D104" s="24" t="n"/>
      <c r="E104" s="24" t="n"/>
      <c r="F104" s="4" t="n"/>
      <c r="G104" s="4" t="n"/>
      <c r="H104" s="24" t="n"/>
      <c r="I104" s="4" t="n"/>
      <c r="J104" s="9">
        <f>IF(OR(A104="",E104="",G104="Submitted",G104="Awarded",G104="Declined"),"",E104-TODAY())</f>
        <v/>
      </c>
      <c r="K104" s="5">
        <f>IF(J104="","",IF(J104&lt;0,"Overdue",IF(J104&lt;=Lists!$B$3,"Due soon","")))</f>
        <v/>
      </c>
      <c r="L104" s="4" t="n"/>
    </row>
    <row r="106">
      <c r="A106" s="13" t="inlineStr">
        <is>
          <t>Source: https://www.grantcue.com/blog/grant-tracker-one-tab-per-grant | GrantCue</t>
        </is>
      </c>
    </row>
  </sheetData>
  <conditionalFormatting sqref="K5:K104">
    <cfRule type="expression" priority="1" dxfId="0" stopIfTrue="0">
      <formula>$K5="Overdue"</formula>
    </cfRule>
    <cfRule type="expression" priority="2" dxfId="1" stopIfTrue="0">
      <formula>$K5="Due soon"</formula>
    </cfRule>
  </conditionalFormatting>
  <dataValidations count="3">
    <dataValidation sqref="G5:G104" showDropDown="0" showInputMessage="0" showErrorMessage="1" allowBlank="1" errorTitle="Status" error="Choose a value from the list. The values live on the Lists tab." type="list">
      <formula1>Lists!$A$6:$A$10</formula1>
    </dataValidation>
    <dataValidation sqref="C5:C104" showDropDown="0" showInputMessage="0" showErrorMessage="1" allowBlank="1" errorTitle="Amount" error="Enter an amount as a number with no $ sign." type="decimal" operator="greaterThanOrEqual">
      <formula1>0</formula1>
    </dataValidation>
    <dataValidation sqref="D5:E104 H5:H104" showDropDown="0" showInputMessage="0" showErrorMessage="1" allowBlank="1" errorTitle="Date" error="Enter a date, for example 2027-01-15." type="date" operator="greaterThanOrEqual">
      <formula1>36526</formula1>
    </dataValidation>
  </dataValidations>
  <pageMargins left="0.75" right="0.75" top="1" bottom="1" header="0.5" footer="0.5"/>
  <pageSetup orientation="landscape" paperSize="1" fitToHeight="0" fitToWidth="1"/>
  <headerFooter>
    <oddHeader/>
    <oddFooter>&amp;L&amp;8 Source: https://www.grantcue.com/blog/grant-tracker-one-tab-per-grant | GrantCue&amp;R&amp;8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64"/>
  <sheetViews>
    <sheetView workbookViewId="0">
      <pane ySplit="3" topLeftCell="A4" activePane="bottomLeft" state="frozen"/>
      <selection pane="bottomLeft" activeCell="A1" sqref="A1"/>
    </sheetView>
  </sheetViews>
  <sheetFormatPr baseColWidth="8" defaultRowHeight="15"/>
  <cols>
    <col width="24" customWidth="1" min="1" max="1"/>
    <col width="40" customWidth="1" min="2" max="2"/>
    <col width="12" customWidth="1" min="3" max="3"/>
    <col width="22" customWidth="1" min="4" max="4"/>
    <col width="26" customWidth="1" min="5" max="5"/>
    <col width="12" customWidth="1" min="6" max="6"/>
    <col width="10" customWidth="1" min="7" max="7"/>
    <col width="26" customWidth="1" min="8" max="8"/>
  </cols>
  <sheetData>
    <row r="1">
      <c r="A1" s="1" t="inlineStr">
        <is>
          <t>Grant 1 (sample)</t>
        </is>
      </c>
    </row>
    <row r="2">
      <c r="A2" s="2" t="inlineStr">
        <is>
          <t>White cells are typed; shaded cells are formulas. Keep every block in place: the Summary reads these exact cells.</t>
        </is>
      </c>
    </row>
    <row r="3">
      <c r="A3" s="2" t="inlineStr">
        <is>
          <t>Illustrative figures, not data from a real organization.</t>
        </is>
      </c>
    </row>
    <row r="4">
      <c r="A4" s="16" t="inlineStr">
        <is>
          <t>Basics</t>
        </is>
      </c>
      <c r="B4" s="16" t="n"/>
      <c r="D4" s="16" t="inlineStr">
        <is>
          <t>Key cells (formulas only)</t>
        </is>
      </c>
      <c r="E4" s="16" t="n"/>
    </row>
    <row r="5">
      <c r="A5" s="10" t="inlineStr">
        <is>
          <t>Funder</t>
        </is>
      </c>
      <c r="B5" s="4" t="inlineStr">
        <is>
          <t>Example Family Foundation (composite)</t>
        </is>
      </c>
      <c r="D5" s="10" t="inlineStr">
        <is>
          <t>Budget total</t>
        </is>
      </c>
      <c r="E5" s="6">
        <f>SUM(B23:B32)</f>
        <v/>
      </c>
    </row>
    <row r="6">
      <c r="A6" s="10" t="inlineStr">
        <is>
          <t>Grant name</t>
        </is>
      </c>
      <c r="B6" s="4" t="inlineStr">
        <is>
          <t>Sample youth program grant</t>
        </is>
      </c>
      <c r="D6" s="10" t="inlineStr">
        <is>
          <t>Spent to date</t>
        </is>
      </c>
      <c r="E6" s="6">
        <f>SUM(C23:C32)</f>
        <v/>
      </c>
    </row>
    <row r="7">
      <c r="A7" s="10" t="inlineStr">
        <is>
          <t>Award number</t>
        </is>
      </c>
      <c r="B7" s="4" t="inlineStr">
        <is>
          <t>SAMPLE-FDN-01</t>
        </is>
      </c>
      <c r="D7" s="10" t="inlineStr">
        <is>
          <t>Remaining</t>
        </is>
      </c>
      <c r="E7" s="6">
        <f>E5-E6</f>
        <v/>
      </c>
    </row>
    <row r="8">
      <c r="A8" s="10" t="inlineStr">
        <is>
          <t>Amount awarded</t>
        </is>
      </c>
      <c r="B8" s="14" t="n">
        <v>25000</v>
      </c>
      <c r="D8" s="10" t="inlineStr">
        <is>
          <t>Share spent</t>
        </is>
      </c>
      <c r="E8" s="8">
        <f>IF(E5=0,"",E6/E5)</f>
        <v/>
      </c>
    </row>
    <row r="9">
      <c r="A9" s="10" t="inlineStr">
        <is>
          <t>Award start</t>
        </is>
      </c>
      <c r="B9" s="24" t="n">
        <v>46204</v>
      </c>
      <c r="D9" s="10" t="inlineStr">
        <is>
          <t>Budget matches award?</t>
        </is>
      </c>
      <c r="E9" s="5">
        <f>IF(B8="","",IF(E5=B8,"Yes","No: check the budget lines"))</f>
        <v/>
      </c>
    </row>
    <row r="10">
      <c r="A10" s="10" t="inlineStr">
        <is>
          <t>Award end</t>
        </is>
      </c>
      <c r="B10" s="24" t="n">
        <v>46568</v>
      </c>
      <c r="D10" s="10" t="inlineStr">
        <is>
          <t>Next due date</t>
        </is>
      </c>
      <c r="E10" s="7">
        <f>IF(COUNTIFS(A38:A62,"&lt;&gt;",C38:C62,"&lt;&gt;",E38:E62,"&lt;&gt;Submitted")=0,"",_xlfn.MINIFS(C38:C62,A38:A62,"&lt;&gt;",C38:C62,"&lt;&gt;",E38:E62,"&lt;&gt;Submitted"))</f>
        <v/>
      </c>
    </row>
    <row r="11">
      <c r="A11" s="10" t="inlineStr">
        <is>
          <t>Indirect cost rate</t>
        </is>
      </c>
      <c r="B11" s="4" t="inlineStr">
        <is>
          <t>None</t>
        </is>
      </c>
      <c r="D11" s="10" t="inlineStr">
        <is>
          <t>Next deliverable</t>
        </is>
      </c>
      <c r="E11" s="5">
        <f>IF(E10="","",INDEX(A38:A62,MATCH(1,INDEX((C38:C62=E10)*(E38:E62&lt;&gt;"Submitted")*(A38:A62&lt;&gt;""),0),0)))</f>
        <v/>
      </c>
    </row>
    <row r="12">
      <c r="A12" s="10" t="inlineStr">
        <is>
          <t>Owner</t>
        </is>
      </c>
      <c r="B12" s="4" t="inlineStr">
        <is>
          <t>Program manager</t>
        </is>
      </c>
      <c r="D12" s="10" t="inlineStr">
        <is>
          <t>Open deliverables</t>
        </is>
      </c>
      <c r="E12" s="9">
        <f>COUNTIFS(A38:A62,"&lt;&gt;",E38:E62,"&lt;&gt;Submitted")</f>
        <v/>
      </c>
    </row>
    <row r="13">
      <c r="A13" s="10" t="inlineStr">
        <is>
          <t>Funder contact</t>
        </is>
      </c>
      <c r="B13" s="4" t="inlineStr">
        <is>
          <t>Program officer</t>
        </is>
      </c>
      <c r="D13" s="10" t="inlineStr">
        <is>
          <t>Overdue</t>
        </is>
      </c>
      <c r="E13" s="9">
        <f>COUNTIF(G38:G62,"Overdue")</f>
        <v/>
      </c>
    </row>
    <row r="14">
      <c r="A14" s="10" t="inlineStr">
        <is>
          <t>Status</t>
        </is>
      </c>
      <c r="B14" s="4" t="inlineStr">
        <is>
          <t>Active</t>
        </is>
      </c>
      <c r="D14" s="10" t="inlineStr">
        <is>
          <t>Due soon</t>
        </is>
      </c>
      <c r="E14" s="9">
        <f>COUNTIF(G38:G62,"Due soon")</f>
        <v/>
      </c>
    </row>
    <row r="15">
      <c r="A15" s="10" t="inlineStr">
        <is>
          <t>Scope of services</t>
        </is>
      </c>
      <c r="B15" s="17" t="inlineStr">
        <is>
          <t>After-school tutoring for middle school students</t>
        </is>
      </c>
    </row>
    <row r="16">
      <c r="A16" s="10" t="inlineStr">
        <is>
          <t>Allowed activities</t>
        </is>
      </c>
      <c r="B16" s="17" t="inlineStr">
        <is>
          <t>Tutor stipends, program supplies and evaluation</t>
        </is>
      </c>
    </row>
    <row r="17">
      <c r="A17" s="10" t="inlineStr">
        <is>
          <t>Restrictions</t>
        </is>
      </c>
      <c r="B17" s="17" t="inlineStr">
        <is>
          <t>Sample wording: no equipment purchases.</t>
        </is>
      </c>
    </row>
    <row r="20">
      <c r="A20" s="16" t="inlineStr">
        <is>
          <t>Budget</t>
        </is>
      </c>
      <c r="B20" s="16" t="n"/>
      <c r="C20" s="16" t="n"/>
      <c r="D20" s="16" t="n"/>
    </row>
    <row r="21">
      <c r="A21" s="2" t="inlineStr">
        <is>
          <t>Up to 10 budget lines. Type Allocated and Spent; Remaining is a formula.</t>
        </is>
      </c>
    </row>
    <row r="22">
      <c r="A22" s="3" t="inlineStr">
        <is>
          <t>Budget line</t>
        </is>
      </c>
      <c r="B22" s="3" t="inlineStr">
        <is>
          <t>Allocated</t>
        </is>
      </c>
      <c r="C22" s="3" t="inlineStr">
        <is>
          <t>Spent</t>
        </is>
      </c>
      <c r="D22" s="3" t="inlineStr">
        <is>
          <t>Remaining</t>
        </is>
      </c>
    </row>
    <row r="23">
      <c r="A23" s="4" t="inlineStr">
        <is>
          <t>Personnel</t>
        </is>
      </c>
      <c r="B23" s="14" t="n">
        <v>15000</v>
      </c>
      <c r="C23" s="14" t="n">
        <v>7500</v>
      </c>
      <c r="D23" s="6">
        <f>IF(A23="","",B23-C23)</f>
        <v/>
      </c>
    </row>
    <row r="24">
      <c r="A24" s="4" t="inlineStr">
        <is>
          <t>Program supplies</t>
        </is>
      </c>
      <c r="B24" s="14" t="n">
        <v>6000</v>
      </c>
      <c r="C24" s="14" t="n">
        <v>2250</v>
      </c>
      <c r="D24" s="6">
        <f>IF(A24="","",B24-C24)</f>
        <v/>
      </c>
    </row>
    <row r="25">
      <c r="A25" s="4" t="inlineStr">
        <is>
          <t>Evaluation</t>
        </is>
      </c>
      <c r="B25" s="14" t="n">
        <v>4000</v>
      </c>
      <c r="C25" s="14" t="n">
        <v>1500</v>
      </c>
      <c r="D25" s="6">
        <f>IF(A25="","",B25-C25)</f>
        <v/>
      </c>
    </row>
    <row r="26">
      <c r="A26" s="4" t="n"/>
      <c r="B26" s="14" t="n"/>
      <c r="C26" s="14" t="n"/>
      <c r="D26" s="6">
        <f>IF(A26="","",B26-C26)</f>
        <v/>
      </c>
    </row>
    <row r="27">
      <c r="A27" s="4" t="n"/>
      <c r="B27" s="14" t="n"/>
      <c r="C27" s="14" t="n"/>
      <c r="D27" s="6">
        <f>IF(A27="","",B27-C27)</f>
        <v/>
      </c>
    </row>
    <row r="28">
      <c r="A28" s="4" t="n"/>
      <c r="B28" s="14" t="n"/>
      <c r="C28" s="14" t="n"/>
      <c r="D28" s="6">
        <f>IF(A28="","",B28-C28)</f>
        <v/>
      </c>
    </row>
    <row r="29">
      <c r="A29" s="4" t="n"/>
      <c r="B29" s="14" t="n"/>
      <c r="C29" s="14" t="n"/>
      <c r="D29" s="6">
        <f>IF(A29="","",B29-C29)</f>
        <v/>
      </c>
    </row>
    <row r="30">
      <c r="A30" s="4" t="n"/>
      <c r="B30" s="14" t="n"/>
      <c r="C30" s="14" t="n"/>
      <c r="D30" s="6">
        <f>IF(A30="","",B30-C30)</f>
        <v/>
      </c>
    </row>
    <row r="31">
      <c r="A31" s="4" t="n"/>
      <c r="B31" s="14" t="n"/>
      <c r="C31" s="14" t="n"/>
      <c r="D31" s="6">
        <f>IF(A31="","",B31-C31)</f>
        <v/>
      </c>
    </row>
    <row r="32">
      <c r="A32" s="4" t="n"/>
      <c r="B32" s="14" t="n"/>
      <c r="C32" s="14" t="n"/>
      <c r="D32" s="6">
        <f>IF(A32="","",B32-C32)</f>
        <v/>
      </c>
    </row>
    <row r="33">
      <c r="A33" s="10" t="inlineStr">
        <is>
          <t>Total</t>
        </is>
      </c>
      <c r="B33" s="11">
        <f>SUM(B23:B32)</f>
        <v/>
      </c>
      <c r="C33" s="11">
        <f>SUM(C23:C32)</f>
        <v/>
      </c>
      <c r="D33" s="11">
        <f>B33-C33</f>
        <v/>
      </c>
    </row>
    <row r="35">
      <c r="A35" s="16" t="inlineStr">
        <is>
          <t>Deliverables</t>
        </is>
      </c>
      <c r="B35" s="16" t="n"/>
      <c r="C35" s="16" t="n"/>
      <c r="D35" s="16" t="n"/>
      <c r="E35" s="16" t="n"/>
      <c r="F35" s="16" t="n"/>
      <c r="G35" s="16" t="n"/>
      <c r="H35" s="16" t="n"/>
    </row>
    <row r="36">
      <c r="A36" s="2" t="inlineStr">
        <is>
          <t>Up to 25 deliverables. Flag shows Overdue once the due date passes without a Submitted status, and Due soon inside the warning window on the Lists tab.</t>
        </is>
      </c>
    </row>
    <row r="37">
      <c r="A37" s="3" t="inlineStr">
        <is>
          <t>Deliverable</t>
        </is>
      </c>
      <c r="B37" s="3" t="inlineStr">
        <is>
          <t>Type</t>
        </is>
      </c>
      <c r="C37" s="3" t="inlineStr">
        <is>
          <t>Due date</t>
        </is>
      </c>
      <c r="D37" s="3" t="inlineStr">
        <is>
          <t>Owner</t>
        </is>
      </c>
      <c r="E37" s="3" t="inlineStr">
        <is>
          <t>Status</t>
        </is>
      </c>
      <c r="F37" s="3" t="inlineStr">
        <is>
          <t>Submitted on</t>
        </is>
      </c>
      <c r="G37" s="3" t="inlineStr">
        <is>
          <t>Flag</t>
        </is>
      </c>
      <c r="H37" s="3" t="inlineStr">
        <is>
          <t>Notes</t>
        </is>
      </c>
    </row>
    <row r="38">
      <c r="A38" s="4" t="inlineStr">
        <is>
          <t>Signed grant agreement</t>
        </is>
      </c>
      <c r="B38" s="4" t="inlineStr">
        <is>
          <t>Agreement</t>
        </is>
      </c>
      <c r="C38" s="24" t="n">
        <v>46218</v>
      </c>
      <c r="D38" s="4" t="inlineStr">
        <is>
          <t>Executive director</t>
        </is>
      </c>
      <c r="E38" s="4" t="inlineStr">
        <is>
          <t>Submitted</t>
        </is>
      </c>
      <c r="F38" s="24" t="n">
        <v>46213</v>
      </c>
      <c r="G38" s="5">
        <f>IF(OR(A38="",C38="",E38="Submitted"),"",IF(C38&lt;TODAY(),"Overdue",IF(C38-TODAY()&lt;=Lists!$B$3,"Due soon","")))</f>
        <v/>
      </c>
      <c r="H38" s="4" t="n"/>
    </row>
    <row r="39">
      <c r="A39" s="4" t="inlineStr">
        <is>
          <t>Interim report</t>
        </is>
      </c>
      <c r="B39" s="4" t="inlineStr">
        <is>
          <t>Report</t>
        </is>
      </c>
      <c r="C39" s="24" t="n">
        <v>46402</v>
      </c>
      <c r="D39" s="4" t="inlineStr">
        <is>
          <t>Program manager</t>
        </is>
      </c>
      <c r="E39" s="4" t="inlineStr">
        <is>
          <t>In progress</t>
        </is>
      </c>
      <c r="F39" s="24" t="n"/>
      <c r="G39" s="5">
        <f>IF(OR(A39="",C39="",E39="Submitted"),"",IF(C39&lt;TODAY(),"Overdue",IF(C39-TODAY()&lt;=Lists!$B$3,"Due soon","")))</f>
        <v/>
      </c>
      <c r="H39" s="4" t="n"/>
    </row>
    <row r="40">
      <c r="A40" s="4" t="inlineStr">
        <is>
          <t>Final report</t>
        </is>
      </c>
      <c r="B40" s="4" t="inlineStr">
        <is>
          <t>Report</t>
        </is>
      </c>
      <c r="C40" s="24" t="n">
        <v>46598</v>
      </c>
      <c r="D40" s="4" t="inlineStr">
        <is>
          <t>Program manager</t>
        </is>
      </c>
      <c r="E40" s="4" t="inlineStr">
        <is>
          <t>Not started</t>
        </is>
      </c>
      <c r="F40" s="24" t="n"/>
      <c r="G40" s="5">
        <f>IF(OR(A40="",C40="",E40="Submitted"),"",IF(C40&lt;TODAY(),"Overdue",IF(C40-TODAY()&lt;=Lists!$B$3,"Due soon","")))</f>
        <v/>
      </c>
      <c r="H40" s="4" t="n"/>
    </row>
    <row r="41">
      <c r="A41" s="4" t="n"/>
      <c r="B41" s="4" t="n"/>
      <c r="C41" s="24" t="n"/>
      <c r="D41" s="4" t="n"/>
      <c r="E41" s="4" t="n"/>
      <c r="F41" s="24" t="n"/>
      <c r="G41" s="5">
        <f>IF(OR(A41="",C41="",E41="Submitted"),"",IF(C41&lt;TODAY(),"Overdue",IF(C41-TODAY()&lt;=Lists!$B$3,"Due soon","")))</f>
        <v/>
      </c>
      <c r="H41" s="4" t="n"/>
    </row>
    <row r="42">
      <c r="A42" s="4" t="n"/>
      <c r="B42" s="4" t="n"/>
      <c r="C42" s="24" t="n"/>
      <c r="D42" s="4" t="n"/>
      <c r="E42" s="4" t="n"/>
      <c r="F42" s="24" t="n"/>
      <c r="G42" s="5">
        <f>IF(OR(A42="",C42="",E42="Submitted"),"",IF(C42&lt;TODAY(),"Overdue",IF(C42-TODAY()&lt;=Lists!$B$3,"Due soon","")))</f>
        <v/>
      </c>
      <c r="H42" s="4" t="n"/>
    </row>
    <row r="43">
      <c r="A43" s="4" t="n"/>
      <c r="B43" s="4" t="n"/>
      <c r="C43" s="24" t="n"/>
      <c r="D43" s="4" t="n"/>
      <c r="E43" s="4" t="n"/>
      <c r="F43" s="24" t="n"/>
      <c r="G43" s="5">
        <f>IF(OR(A43="",C43="",E43="Submitted"),"",IF(C43&lt;TODAY(),"Overdue",IF(C43-TODAY()&lt;=Lists!$B$3,"Due soon","")))</f>
        <v/>
      </c>
      <c r="H43" s="4" t="n"/>
    </row>
    <row r="44">
      <c r="A44" s="4" t="n"/>
      <c r="B44" s="4" t="n"/>
      <c r="C44" s="24" t="n"/>
      <c r="D44" s="4" t="n"/>
      <c r="E44" s="4" t="n"/>
      <c r="F44" s="24" t="n"/>
      <c r="G44" s="5">
        <f>IF(OR(A44="",C44="",E44="Submitted"),"",IF(C44&lt;TODAY(),"Overdue",IF(C44-TODAY()&lt;=Lists!$B$3,"Due soon","")))</f>
        <v/>
      </c>
      <c r="H44" s="4" t="n"/>
    </row>
    <row r="45">
      <c r="A45" s="4" t="n"/>
      <c r="B45" s="4" t="n"/>
      <c r="C45" s="24" t="n"/>
      <c r="D45" s="4" t="n"/>
      <c r="E45" s="4" t="n"/>
      <c r="F45" s="24" t="n"/>
      <c r="G45" s="5">
        <f>IF(OR(A45="",C45="",E45="Submitted"),"",IF(C45&lt;TODAY(),"Overdue",IF(C45-TODAY()&lt;=Lists!$B$3,"Due soon","")))</f>
        <v/>
      </c>
      <c r="H45" s="4" t="n"/>
    </row>
    <row r="46">
      <c r="A46" s="4" t="n"/>
      <c r="B46" s="4" t="n"/>
      <c r="C46" s="24" t="n"/>
      <c r="D46" s="4" t="n"/>
      <c r="E46" s="4" t="n"/>
      <c r="F46" s="24" t="n"/>
      <c r="G46" s="5">
        <f>IF(OR(A46="",C46="",E46="Submitted"),"",IF(C46&lt;TODAY(),"Overdue",IF(C46-TODAY()&lt;=Lists!$B$3,"Due soon","")))</f>
        <v/>
      </c>
      <c r="H46" s="4" t="n"/>
    </row>
    <row r="47">
      <c r="A47" s="4" t="n"/>
      <c r="B47" s="4" t="n"/>
      <c r="C47" s="24" t="n"/>
      <c r="D47" s="4" t="n"/>
      <c r="E47" s="4" t="n"/>
      <c r="F47" s="24" t="n"/>
      <c r="G47" s="5">
        <f>IF(OR(A47="",C47="",E47="Submitted"),"",IF(C47&lt;TODAY(),"Overdue",IF(C47-TODAY()&lt;=Lists!$B$3,"Due soon","")))</f>
        <v/>
      </c>
      <c r="H47" s="4" t="n"/>
    </row>
    <row r="48">
      <c r="A48" s="4" t="n"/>
      <c r="B48" s="4" t="n"/>
      <c r="C48" s="24" t="n"/>
      <c r="D48" s="4" t="n"/>
      <c r="E48" s="4" t="n"/>
      <c r="F48" s="24" t="n"/>
      <c r="G48" s="5">
        <f>IF(OR(A48="",C48="",E48="Submitted"),"",IF(C48&lt;TODAY(),"Overdue",IF(C48-TODAY()&lt;=Lists!$B$3,"Due soon","")))</f>
        <v/>
      </c>
      <c r="H48" s="4" t="n"/>
    </row>
    <row r="49">
      <c r="A49" s="4" t="n"/>
      <c r="B49" s="4" t="n"/>
      <c r="C49" s="24" t="n"/>
      <c r="D49" s="4" t="n"/>
      <c r="E49" s="4" t="n"/>
      <c r="F49" s="24" t="n"/>
      <c r="G49" s="5">
        <f>IF(OR(A49="",C49="",E49="Submitted"),"",IF(C49&lt;TODAY(),"Overdue",IF(C49-TODAY()&lt;=Lists!$B$3,"Due soon","")))</f>
        <v/>
      </c>
      <c r="H49" s="4" t="n"/>
    </row>
    <row r="50">
      <c r="A50" s="4" t="n"/>
      <c r="B50" s="4" t="n"/>
      <c r="C50" s="24" t="n"/>
      <c r="D50" s="4" t="n"/>
      <c r="E50" s="4" t="n"/>
      <c r="F50" s="24" t="n"/>
      <c r="G50" s="5">
        <f>IF(OR(A50="",C50="",E50="Submitted"),"",IF(C50&lt;TODAY(),"Overdue",IF(C50-TODAY()&lt;=Lists!$B$3,"Due soon","")))</f>
        <v/>
      </c>
      <c r="H50" s="4" t="n"/>
    </row>
    <row r="51">
      <c r="A51" s="4" t="n"/>
      <c r="B51" s="4" t="n"/>
      <c r="C51" s="24" t="n"/>
      <c r="D51" s="4" t="n"/>
      <c r="E51" s="4" t="n"/>
      <c r="F51" s="24" t="n"/>
      <c r="G51" s="5">
        <f>IF(OR(A51="",C51="",E51="Submitted"),"",IF(C51&lt;TODAY(),"Overdue",IF(C51-TODAY()&lt;=Lists!$B$3,"Due soon","")))</f>
        <v/>
      </c>
      <c r="H51" s="4" t="n"/>
    </row>
    <row r="52">
      <c r="A52" s="4" t="n"/>
      <c r="B52" s="4" t="n"/>
      <c r="C52" s="24" t="n"/>
      <c r="D52" s="4" t="n"/>
      <c r="E52" s="4" t="n"/>
      <c r="F52" s="24" t="n"/>
      <c r="G52" s="5">
        <f>IF(OR(A52="",C52="",E52="Submitted"),"",IF(C52&lt;TODAY(),"Overdue",IF(C52-TODAY()&lt;=Lists!$B$3,"Due soon","")))</f>
        <v/>
      </c>
      <c r="H52" s="4" t="n"/>
    </row>
    <row r="53">
      <c r="A53" s="4" t="n"/>
      <c r="B53" s="4" t="n"/>
      <c r="C53" s="24" t="n"/>
      <c r="D53" s="4" t="n"/>
      <c r="E53" s="4" t="n"/>
      <c r="F53" s="24" t="n"/>
      <c r="G53" s="5">
        <f>IF(OR(A53="",C53="",E53="Submitted"),"",IF(C53&lt;TODAY(),"Overdue",IF(C53-TODAY()&lt;=Lists!$B$3,"Due soon","")))</f>
        <v/>
      </c>
      <c r="H53" s="4" t="n"/>
    </row>
    <row r="54">
      <c r="A54" s="4" t="n"/>
      <c r="B54" s="4" t="n"/>
      <c r="C54" s="24" t="n"/>
      <c r="D54" s="4" t="n"/>
      <c r="E54" s="4" t="n"/>
      <c r="F54" s="24" t="n"/>
      <c r="G54" s="5">
        <f>IF(OR(A54="",C54="",E54="Submitted"),"",IF(C54&lt;TODAY(),"Overdue",IF(C54-TODAY()&lt;=Lists!$B$3,"Due soon","")))</f>
        <v/>
      </c>
      <c r="H54" s="4" t="n"/>
    </row>
    <row r="55">
      <c r="A55" s="4" t="n"/>
      <c r="B55" s="4" t="n"/>
      <c r="C55" s="24" t="n"/>
      <c r="D55" s="4" t="n"/>
      <c r="E55" s="4" t="n"/>
      <c r="F55" s="24" t="n"/>
      <c r="G55" s="5">
        <f>IF(OR(A55="",C55="",E55="Submitted"),"",IF(C55&lt;TODAY(),"Overdue",IF(C55-TODAY()&lt;=Lists!$B$3,"Due soon","")))</f>
        <v/>
      </c>
      <c r="H55" s="4" t="n"/>
    </row>
    <row r="56">
      <c r="A56" s="4" t="n"/>
      <c r="B56" s="4" t="n"/>
      <c r="C56" s="24" t="n"/>
      <c r="D56" s="4" t="n"/>
      <c r="E56" s="4" t="n"/>
      <c r="F56" s="24" t="n"/>
      <c r="G56" s="5">
        <f>IF(OR(A56="",C56="",E56="Submitted"),"",IF(C56&lt;TODAY(),"Overdue",IF(C56-TODAY()&lt;=Lists!$B$3,"Due soon","")))</f>
        <v/>
      </c>
      <c r="H56" s="4" t="n"/>
    </row>
    <row r="57">
      <c r="A57" s="4" t="n"/>
      <c r="B57" s="4" t="n"/>
      <c r="C57" s="24" t="n"/>
      <c r="D57" s="4" t="n"/>
      <c r="E57" s="4" t="n"/>
      <c r="F57" s="24" t="n"/>
      <c r="G57" s="5">
        <f>IF(OR(A57="",C57="",E57="Submitted"),"",IF(C57&lt;TODAY(),"Overdue",IF(C57-TODAY()&lt;=Lists!$B$3,"Due soon","")))</f>
        <v/>
      </c>
      <c r="H57" s="4" t="n"/>
    </row>
    <row r="58">
      <c r="A58" s="4" t="n"/>
      <c r="B58" s="4" t="n"/>
      <c r="C58" s="24" t="n"/>
      <c r="D58" s="4" t="n"/>
      <c r="E58" s="4" t="n"/>
      <c r="F58" s="24" t="n"/>
      <c r="G58" s="5">
        <f>IF(OR(A58="",C58="",E58="Submitted"),"",IF(C58&lt;TODAY(),"Overdue",IF(C58-TODAY()&lt;=Lists!$B$3,"Due soon","")))</f>
        <v/>
      </c>
      <c r="H58" s="4" t="n"/>
    </row>
    <row r="59">
      <c r="A59" s="4" t="n"/>
      <c r="B59" s="4" t="n"/>
      <c r="C59" s="24" t="n"/>
      <c r="D59" s="4" t="n"/>
      <c r="E59" s="4" t="n"/>
      <c r="F59" s="24" t="n"/>
      <c r="G59" s="5">
        <f>IF(OR(A59="",C59="",E59="Submitted"),"",IF(C59&lt;TODAY(),"Overdue",IF(C59-TODAY()&lt;=Lists!$B$3,"Due soon","")))</f>
        <v/>
      </c>
      <c r="H59" s="4" t="n"/>
    </row>
    <row r="60">
      <c r="A60" s="4" t="n"/>
      <c r="B60" s="4" t="n"/>
      <c r="C60" s="24" t="n"/>
      <c r="D60" s="4" t="n"/>
      <c r="E60" s="4" t="n"/>
      <c r="F60" s="24" t="n"/>
      <c r="G60" s="5">
        <f>IF(OR(A60="",C60="",E60="Submitted"),"",IF(C60&lt;TODAY(),"Overdue",IF(C60-TODAY()&lt;=Lists!$B$3,"Due soon","")))</f>
        <v/>
      </c>
      <c r="H60" s="4" t="n"/>
    </row>
    <row r="61">
      <c r="A61" s="4" t="n"/>
      <c r="B61" s="4" t="n"/>
      <c r="C61" s="24" t="n"/>
      <c r="D61" s="4" t="n"/>
      <c r="E61" s="4" t="n"/>
      <c r="F61" s="24" t="n"/>
      <c r="G61" s="5">
        <f>IF(OR(A61="",C61="",E61="Submitted"),"",IF(C61&lt;TODAY(),"Overdue",IF(C61-TODAY()&lt;=Lists!$B$3,"Due soon","")))</f>
        <v/>
      </c>
      <c r="H61" s="4" t="n"/>
    </row>
    <row r="62">
      <c r="A62" s="4" t="n"/>
      <c r="B62" s="4" t="n"/>
      <c r="C62" s="24" t="n"/>
      <c r="D62" s="4" t="n"/>
      <c r="E62" s="4" t="n"/>
      <c r="F62" s="24" t="n"/>
      <c r="G62" s="5">
        <f>IF(OR(A62="",C62="",E62="Submitted"),"",IF(C62&lt;TODAY(),"Overdue",IF(C62-TODAY()&lt;=Lists!$B$3,"Due soon","")))</f>
        <v/>
      </c>
      <c r="H62" s="4" t="n"/>
    </row>
    <row r="64">
      <c r="A64" s="13" t="inlineStr">
        <is>
          <t>Source: https://www.grantcue.com/blog/grant-tracker-one-tab-per-grant | GrantCue</t>
        </is>
      </c>
    </row>
  </sheetData>
  <conditionalFormatting sqref="G38:G62">
    <cfRule type="expression" priority="1" dxfId="0" stopIfTrue="0">
      <formula>$G38="Overdue"</formula>
    </cfRule>
    <cfRule type="expression" priority="2" dxfId="1" stopIfTrue="0">
      <formula>$G38="Due soon"</formula>
    </cfRule>
  </conditionalFormatting>
  <conditionalFormatting sqref="E9">
    <cfRule type="expression" priority="3" dxfId="0" stopIfTrue="0">
      <formula>LEFT($E$9,2)="No"</formula>
    </cfRule>
  </conditionalFormatting>
  <conditionalFormatting sqref="E13">
    <cfRule type="expression" priority="4" dxfId="0" stopIfTrue="0">
      <formula>AND(ISNUMBER($E$13),$E$13&gt;0)</formula>
    </cfRule>
  </conditionalFormatting>
  <conditionalFormatting sqref="E14">
    <cfRule type="expression" priority="5" dxfId="1" stopIfTrue="0">
      <formula>AND(ISNUMBER($E$14),$E$14&gt;0)</formula>
    </cfRule>
  </conditionalFormatting>
  <dataValidations count="6">
    <dataValidation sqref="B14" showDropDown="0" showInputMessage="0" showErrorMessage="1" allowBlank="1" errorTitle="Status" error="Choose a value from the list. The values live on the Lists tab." type="list">
      <formula1>Lists!$B$6:$B$7</formula1>
    </dataValidation>
    <dataValidation sqref="B8 B23:B32" showDropDown="0" showInputMessage="0" showErrorMessage="1" allowBlank="1" errorTitle="Amount" error="Enter an amount as a number with no $ sign." type="decimal" operator="greaterThanOrEqual">
      <formula1>0</formula1>
    </dataValidation>
    <dataValidation sqref="C23:C32" showDropDown="0" showInputMessage="0" showErrorMessage="1" allowBlank="1" errorTitle="Amount" error="Enter an amount as a number with no $ sign." type="decimal" operator="greaterThanOrEqual">
      <formula1>-1000000000</formula1>
    </dataValidation>
    <dataValidation sqref="B9:B10 C38:C62 F38:F62" showDropDown="0" showInputMessage="0" showErrorMessage="1" allowBlank="1" errorTitle="Date" error="Enter a date, for example 2027-01-15." type="date" operator="greaterThanOrEqual">
      <formula1>36526</formula1>
    </dataValidation>
    <dataValidation sqref="B38:B62" showDropDown="0" showInputMessage="0" showErrorMessage="1" allowBlank="1" errorTitle="Type" error="Choose a value from the list. The values live on the Lists tab." type="list">
      <formula1>Lists!$D$6:$D$9</formula1>
    </dataValidation>
    <dataValidation sqref="E38:E62" showDropDown="0" showInputMessage="0" showErrorMessage="1" allowBlank="1" errorTitle="Status" error="Choose a value from the list. The values live on the Lists tab." type="list">
      <formula1>Lists!$C$6:$C$8</formula1>
    </dataValidation>
  </dataValidations>
  <pageMargins left="0.75" right="0.75" top="1" bottom="1" header="0.5" footer="0.5"/>
  <pageSetup orientation="landscape" paperSize="1" fitToHeight="0" fitToWidth="1"/>
  <headerFooter>
    <oddHeader/>
    <oddFooter>&amp;L&amp;8 Source: https://www.grantcue.com/blog/grant-tracker-one-tab-per-grant | GrantCue&amp;R&amp;8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64"/>
  <sheetViews>
    <sheetView workbookViewId="0">
      <pane ySplit="3" topLeftCell="A4" activePane="bottomLeft" state="frozen"/>
      <selection pane="bottomLeft" activeCell="A1" sqref="A1"/>
    </sheetView>
  </sheetViews>
  <sheetFormatPr baseColWidth="8" defaultRowHeight="15"/>
  <cols>
    <col width="24" customWidth="1" min="1" max="1"/>
    <col width="40" customWidth="1" min="2" max="2"/>
    <col width="12" customWidth="1" min="3" max="3"/>
    <col width="22" customWidth="1" min="4" max="4"/>
    <col width="26" customWidth="1" min="5" max="5"/>
    <col width="12" customWidth="1" min="6" max="6"/>
    <col width="10" customWidth="1" min="7" max="7"/>
    <col width="26" customWidth="1" min="8" max="8"/>
  </cols>
  <sheetData>
    <row r="1">
      <c r="A1" s="1" t="inlineStr">
        <is>
          <t>Grant 2 (sample)</t>
        </is>
      </c>
    </row>
    <row r="2">
      <c r="A2" s="2" t="inlineStr">
        <is>
          <t>White cells are typed; shaded cells are formulas. Keep every block in place: the Summary reads these exact cells.</t>
        </is>
      </c>
    </row>
    <row r="3">
      <c r="A3" s="2" t="inlineStr">
        <is>
          <t>Illustrative figures, not data from a real organization.</t>
        </is>
      </c>
    </row>
    <row r="4">
      <c r="A4" s="16" t="inlineStr">
        <is>
          <t>Basics</t>
        </is>
      </c>
      <c r="B4" s="16" t="n"/>
      <c r="D4" s="16" t="inlineStr">
        <is>
          <t>Key cells (formulas only)</t>
        </is>
      </c>
      <c r="E4" s="16" t="n"/>
    </row>
    <row r="5">
      <c r="A5" s="10" t="inlineStr">
        <is>
          <t>Funder</t>
        </is>
      </c>
      <c r="B5" s="4" t="inlineStr">
        <is>
          <t>Example State Agency (composite)</t>
        </is>
      </c>
      <c r="D5" s="10" t="inlineStr">
        <is>
          <t>Budget total</t>
        </is>
      </c>
      <c r="E5" s="6">
        <f>SUM(B23:B32)</f>
        <v/>
      </c>
    </row>
    <row r="6">
      <c r="A6" s="10" t="inlineStr">
        <is>
          <t>Grant name</t>
        </is>
      </c>
      <c r="B6" s="4" t="inlineStr">
        <is>
          <t>Sample workforce training grant</t>
        </is>
      </c>
      <c r="D6" s="10" t="inlineStr">
        <is>
          <t>Spent to date</t>
        </is>
      </c>
      <c r="E6" s="6">
        <f>SUM(C23:C32)</f>
        <v/>
      </c>
    </row>
    <row r="7">
      <c r="A7" s="10" t="inlineStr">
        <is>
          <t>Award number</t>
        </is>
      </c>
      <c r="B7" s="4" t="inlineStr">
        <is>
          <t>SAMPLE-STATE-02</t>
        </is>
      </c>
      <c r="D7" s="10" t="inlineStr">
        <is>
          <t>Remaining</t>
        </is>
      </c>
      <c r="E7" s="6">
        <f>E5-E6</f>
        <v/>
      </c>
    </row>
    <row r="8">
      <c r="A8" s="10" t="inlineStr">
        <is>
          <t>Amount awarded</t>
        </is>
      </c>
      <c r="B8" s="14" t="n">
        <v>80000</v>
      </c>
      <c r="D8" s="10" t="inlineStr">
        <is>
          <t>Share spent</t>
        </is>
      </c>
      <c r="E8" s="8">
        <f>IF(E5=0,"",E6/E5)</f>
        <v/>
      </c>
    </row>
    <row r="9">
      <c r="A9" s="10" t="inlineStr">
        <is>
          <t>Award start</t>
        </is>
      </c>
      <c r="B9" s="24" t="n">
        <v>46023</v>
      </c>
      <c r="D9" s="10" t="inlineStr">
        <is>
          <t>Budget matches award?</t>
        </is>
      </c>
      <c r="E9" s="5">
        <f>IF(B8="","",IF(E5=B8,"Yes","No: check the budget lines"))</f>
        <v/>
      </c>
    </row>
    <row r="10">
      <c r="A10" s="10" t="inlineStr">
        <is>
          <t>Award end</t>
        </is>
      </c>
      <c r="B10" s="24" t="n">
        <v>46752</v>
      </c>
      <c r="D10" s="10" t="inlineStr">
        <is>
          <t>Next due date</t>
        </is>
      </c>
      <c r="E10" s="7">
        <f>IF(COUNTIFS(A38:A62,"&lt;&gt;",C38:C62,"&lt;&gt;",E38:E62,"&lt;&gt;Submitted")=0,"",_xlfn.MINIFS(C38:C62,A38:A62,"&lt;&gt;",C38:C62,"&lt;&gt;",E38:E62,"&lt;&gt;Submitted"))</f>
        <v/>
      </c>
    </row>
    <row r="11">
      <c r="A11" s="10" t="inlineStr">
        <is>
          <t>Indirect cost rate</t>
        </is>
      </c>
      <c r="B11" s="4" t="inlineStr">
        <is>
          <t>None</t>
        </is>
      </c>
      <c r="D11" s="10" t="inlineStr">
        <is>
          <t>Next deliverable</t>
        </is>
      </c>
      <c r="E11" s="5">
        <f>IF(E10="","",INDEX(A38:A62,MATCH(1,INDEX((C38:C62=E10)*(E38:E62&lt;&gt;"Submitted")*(A38:A62&lt;&gt;""),0),0)))</f>
        <v/>
      </c>
    </row>
    <row r="12">
      <c r="A12" s="10" t="inlineStr">
        <is>
          <t>Owner</t>
        </is>
      </c>
      <c r="B12" s="4" t="inlineStr">
        <is>
          <t>Program director</t>
        </is>
      </c>
      <c r="D12" s="10" t="inlineStr">
        <is>
          <t>Open deliverables</t>
        </is>
      </c>
      <c r="E12" s="9">
        <f>COUNTIFS(A38:A62,"&lt;&gt;",E38:E62,"&lt;&gt;Submitted")</f>
        <v/>
      </c>
    </row>
    <row r="13">
      <c r="A13" s="10" t="inlineStr">
        <is>
          <t>Funder contact</t>
        </is>
      </c>
      <c r="B13" s="4" t="inlineStr">
        <is>
          <t>Agency grant manager</t>
        </is>
      </c>
      <c r="D13" s="10" t="inlineStr">
        <is>
          <t>Overdue</t>
        </is>
      </c>
      <c r="E13" s="9">
        <f>COUNTIF(G38:G62,"Overdue")</f>
        <v/>
      </c>
    </row>
    <row r="14">
      <c r="A14" s="10" t="inlineStr">
        <is>
          <t>Status</t>
        </is>
      </c>
      <c r="B14" s="4" t="inlineStr">
        <is>
          <t>Active</t>
        </is>
      </c>
      <c r="D14" s="10" t="inlineStr">
        <is>
          <t>Due soon</t>
        </is>
      </c>
      <c r="E14" s="9">
        <f>COUNTIF(G38:G62,"Due soon")</f>
        <v/>
      </c>
    </row>
    <row r="15">
      <c r="A15" s="10" t="inlineStr">
        <is>
          <t>Scope of services</t>
        </is>
      </c>
      <c r="B15" s="17" t="inlineStr">
        <is>
          <t>Job-readiness training cohorts</t>
        </is>
      </c>
    </row>
    <row r="16">
      <c r="A16" s="10" t="inlineStr">
        <is>
          <t>Allowed activities</t>
        </is>
      </c>
      <c r="B16" s="17" t="inlineStr">
        <is>
          <t>Instructor salaries, fringe benefits, travel and participant supplies</t>
        </is>
      </c>
    </row>
    <row r="17">
      <c r="A17" s="10" t="inlineStr">
        <is>
          <t>Restrictions</t>
        </is>
      </c>
      <c r="B17" s="17" t="inlineStr">
        <is>
          <t>Sample wording: travel limited to in-state trips.</t>
        </is>
      </c>
    </row>
    <row r="20">
      <c r="A20" s="16" t="inlineStr">
        <is>
          <t>Budget</t>
        </is>
      </c>
      <c r="B20" s="16" t="n"/>
      <c r="C20" s="16" t="n"/>
      <c r="D20" s="16" t="n"/>
    </row>
    <row r="21">
      <c r="A21" s="2" t="inlineStr">
        <is>
          <t>Up to 10 budget lines. Type Allocated and Spent; Remaining is a formula.</t>
        </is>
      </c>
    </row>
    <row r="22">
      <c r="A22" s="3" t="inlineStr">
        <is>
          <t>Budget line</t>
        </is>
      </c>
      <c r="B22" s="3" t="inlineStr">
        <is>
          <t>Allocated</t>
        </is>
      </c>
      <c r="C22" s="3" t="inlineStr">
        <is>
          <t>Spent</t>
        </is>
      </c>
      <c r="D22" s="3" t="inlineStr">
        <is>
          <t>Remaining</t>
        </is>
      </c>
    </row>
    <row r="23">
      <c r="A23" s="4" t="inlineStr">
        <is>
          <t>Personnel</t>
        </is>
      </c>
      <c r="B23" s="14" t="n">
        <v>50000</v>
      </c>
      <c r="C23" s="14" t="n">
        <v>34000</v>
      </c>
      <c r="D23" s="6">
        <f>IF(A23="","",B23-C23)</f>
        <v/>
      </c>
    </row>
    <row r="24">
      <c r="A24" s="4" t="inlineStr">
        <is>
          <t>Fringe benefits</t>
        </is>
      </c>
      <c r="B24" s="14" t="n">
        <v>12500</v>
      </c>
      <c r="C24" s="14" t="n">
        <v>8500</v>
      </c>
      <c r="D24" s="6">
        <f>IF(A24="","",B24-C24)</f>
        <v/>
      </c>
    </row>
    <row r="25">
      <c r="A25" s="4" t="inlineStr">
        <is>
          <t>Travel</t>
        </is>
      </c>
      <c r="B25" s="14" t="n">
        <v>5000</v>
      </c>
      <c r="C25" s="14" t="n">
        <v>2900</v>
      </c>
      <c r="D25" s="6">
        <f>IF(A25="","",B25-C25)</f>
        <v/>
      </c>
    </row>
    <row r="26">
      <c r="A26" s="4" t="inlineStr">
        <is>
          <t>Participant supplies</t>
        </is>
      </c>
      <c r="B26" s="14" t="n">
        <v>12500</v>
      </c>
      <c r="C26" s="14" t="n">
        <v>7000</v>
      </c>
      <c r="D26" s="6">
        <f>IF(A26="","",B26-C26)</f>
        <v/>
      </c>
    </row>
    <row r="27">
      <c r="A27" s="4" t="n"/>
      <c r="B27" s="14" t="n"/>
      <c r="C27" s="14" t="n"/>
      <c r="D27" s="6">
        <f>IF(A27="","",B27-C27)</f>
        <v/>
      </c>
    </row>
    <row r="28">
      <c r="A28" s="4" t="n"/>
      <c r="B28" s="14" t="n"/>
      <c r="C28" s="14" t="n"/>
      <c r="D28" s="6">
        <f>IF(A28="","",B28-C28)</f>
        <v/>
      </c>
    </row>
    <row r="29">
      <c r="A29" s="4" t="n"/>
      <c r="B29" s="14" t="n"/>
      <c r="C29" s="14" t="n"/>
      <c r="D29" s="6">
        <f>IF(A29="","",B29-C29)</f>
        <v/>
      </c>
    </row>
    <row r="30">
      <c r="A30" s="4" t="n"/>
      <c r="B30" s="14" t="n"/>
      <c r="C30" s="14" t="n"/>
      <c r="D30" s="6">
        <f>IF(A30="","",B30-C30)</f>
        <v/>
      </c>
    </row>
    <row r="31">
      <c r="A31" s="4" t="n"/>
      <c r="B31" s="14" t="n"/>
      <c r="C31" s="14" t="n"/>
      <c r="D31" s="6">
        <f>IF(A31="","",B31-C31)</f>
        <v/>
      </c>
    </row>
    <row r="32">
      <c r="A32" s="4" t="n"/>
      <c r="B32" s="14" t="n"/>
      <c r="C32" s="14" t="n"/>
      <c r="D32" s="6">
        <f>IF(A32="","",B32-C32)</f>
        <v/>
      </c>
    </row>
    <row r="33">
      <c r="A33" s="10" t="inlineStr">
        <is>
          <t>Total</t>
        </is>
      </c>
      <c r="B33" s="11">
        <f>SUM(B23:B32)</f>
        <v/>
      </c>
      <c r="C33" s="11">
        <f>SUM(C23:C32)</f>
        <v/>
      </c>
      <c r="D33" s="11">
        <f>B33-C33</f>
        <v/>
      </c>
    </row>
    <row r="35">
      <c r="A35" s="16" t="inlineStr">
        <is>
          <t>Deliverables</t>
        </is>
      </c>
      <c r="B35" s="16" t="n"/>
      <c r="C35" s="16" t="n"/>
      <c r="D35" s="16" t="n"/>
      <c r="E35" s="16" t="n"/>
      <c r="F35" s="16" t="n"/>
      <c r="G35" s="16" t="n"/>
      <c r="H35" s="16" t="n"/>
    </row>
    <row r="36">
      <c r="A36" s="2" t="inlineStr">
        <is>
          <t>Up to 25 deliverables. Flag shows Overdue once the due date passes without a Submitted status, and Due soon inside the warning window on the Lists tab.</t>
        </is>
      </c>
    </row>
    <row r="37">
      <c r="A37" s="3" t="inlineStr">
        <is>
          <t>Deliverable</t>
        </is>
      </c>
      <c r="B37" s="3" t="inlineStr">
        <is>
          <t>Type</t>
        </is>
      </c>
      <c r="C37" s="3" t="inlineStr">
        <is>
          <t>Due date</t>
        </is>
      </c>
      <c r="D37" s="3" t="inlineStr">
        <is>
          <t>Owner</t>
        </is>
      </c>
      <c r="E37" s="3" t="inlineStr">
        <is>
          <t>Status</t>
        </is>
      </c>
      <c r="F37" s="3" t="inlineStr">
        <is>
          <t>Submitted on</t>
        </is>
      </c>
      <c r="G37" s="3" t="inlineStr">
        <is>
          <t>Flag</t>
        </is>
      </c>
      <c r="H37" s="3" t="inlineStr">
        <is>
          <t>Notes</t>
        </is>
      </c>
    </row>
    <row r="38">
      <c r="A38" s="4" t="inlineStr">
        <is>
          <t>Quarterly report</t>
        </is>
      </c>
      <c r="B38" s="4" t="inlineStr">
        <is>
          <t>Report</t>
        </is>
      </c>
      <c r="C38" s="24" t="n">
        <v>46142</v>
      </c>
      <c r="D38" s="4" t="inlineStr">
        <is>
          <t>Program director</t>
        </is>
      </c>
      <c r="E38" s="4" t="inlineStr">
        <is>
          <t>Submitted</t>
        </is>
      </c>
      <c r="F38" s="24" t="n">
        <v>46140</v>
      </c>
      <c r="G38" s="5">
        <f>IF(OR(A38="",C38="",E38="Submitted"),"",IF(C38&lt;TODAY(),"Overdue",IF(C38-TODAY()&lt;=Lists!$B$3,"Due soon","")))</f>
        <v/>
      </c>
      <c r="H38" s="4" t="inlineStr">
        <is>
          <t>Period: Jan to Mar 2026</t>
        </is>
      </c>
    </row>
    <row r="39">
      <c r="A39" s="4" t="inlineStr">
        <is>
          <t>Quarterly report</t>
        </is>
      </c>
      <c r="B39" s="4" t="inlineStr">
        <is>
          <t>Report</t>
        </is>
      </c>
      <c r="C39" s="24" t="n">
        <v>46233</v>
      </c>
      <c r="D39" s="4" t="inlineStr">
        <is>
          <t>Program director</t>
        </is>
      </c>
      <c r="E39" s="4" t="inlineStr">
        <is>
          <t>Submitted</t>
        </is>
      </c>
      <c r="F39" s="24" t="n">
        <v>46232</v>
      </c>
      <c r="G39" s="5">
        <f>IF(OR(A39="",C39="",E39="Submitted"),"",IF(C39&lt;TODAY(),"Overdue",IF(C39-TODAY()&lt;=Lists!$B$3,"Due soon","")))</f>
        <v/>
      </c>
      <c r="H39" s="4" t="inlineStr">
        <is>
          <t>Period: Apr to Jun 2026</t>
        </is>
      </c>
    </row>
    <row r="40">
      <c r="A40" s="4" t="inlineStr">
        <is>
          <t>Quarterly report</t>
        </is>
      </c>
      <c r="B40" s="4" t="inlineStr">
        <is>
          <t>Report</t>
        </is>
      </c>
      <c r="C40" s="24" t="n">
        <v>46325</v>
      </c>
      <c r="D40" s="4" t="inlineStr">
        <is>
          <t>Program director</t>
        </is>
      </c>
      <c r="E40" s="4" t="inlineStr">
        <is>
          <t>Submitted</t>
        </is>
      </c>
      <c r="F40" s="24" t="n">
        <v>46322</v>
      </c>
      <c r="G40" s="5">
        <f>IF(OR(A40="",C40="",E40="Submitted"),"",IF(C40&lt;TODAY(),"Overdue",IF(C40-TODAY()&lt;=Lists!$B$3,"Due soon","")))</f>
        <v/>
      </c>
      <c r="H40" s="4" t="inlineStr">
        <is>
          <t>Period: Jul to Sep 2026</t>
        </is>
      </c>
    </row>
    <row r="41">
      <c r="A41" s="4" t="inlineStr">
        <is>
          <t>Quarterly report</t>
        </is>
      </c>
      <c r="B41" s="4" t="inlineStr">
        <is>
          <t>Report</t>
        </is>
      </c>
      <c r="C41" s="24" t="n">
        <v>46416</v>
      </c>
      <c r="D41" s="4" t="inlineStr">
        <is>
          <t>Program director</t>
        </is>
      </c>
      <c r="E41" s="4" t="inlineStr">
        <is>
          <t>Not started</t>
        </is>
      </c>
      <c r="F41" s="24" t="n"/>
      <c r="G41" s="5">
        <f>IF(OR(A41="",C41="",E41="Submitted"),"",IF(C41&lt;TODAY(),"Overdue",IF(C41-TODAY()&lt;=Lists!$B$3,"Due soon","")))</f>
        <v/>
      </c>
      <c r="H41" s="4" t="inlineStr">
        <is>
          <t>Period: Oct to Dec 2026</t>
        </is>
      </c>
    </row>
    <row r="42">
      <c r="A42" s="4" t="inlineStr">
        <is>
          <t>Quarterly report</t>
        </is>
      </c>
      <c r="B42" s="4" t="inlineStr">
        <is>
          <t>Report</t>
        </is>
      </c>
      <c r="C42" s="24" t="n">
        <v>46507</v>
      </c>
      <c r="D42" s="4" t="inlineStr">
        <is>
          <t>Program director</t>
        </is>
      </c>
      <c r="E42" s="4" t="inlineStr">
        <is>
          <t>Not started</t>
        </is>
      </c>
      <c r="F42" s="24" t="n"/>
      <c r="G42" s="5">
        <f>IF(OR(A42="",C42="",E42="Submitted"),"",IF(C42&lt;TODAY(),"Overdue",IF(C42-TODAY()&lt;=Lists!$B$3,"Due soon","")))</f>
        <v/>
      </c>
      <c r="H42" s="4" t="inlineStr">
        <is>
          <t>Period: Jan to Mar 2027</t>
        </is>
      </c>
    </row>
    <row r="43">
      <c r="A43" s="4" t="inlineStr">
        <is>
          <t>Quarterly report</t>
        </is>
      </c>
      <c r="B43" s="4" t="inlineStr">
        <is>
          <t>Report</t>
        </is>
      </c>
      <c r="C43" s="24" t="n">
        <v>46598</v>
      </c>
      <c r="D43" s="4" t="inlineStr">
        <is>
          <t>Program director</t>
        </is>
      </c>
      <c r="E43" s="4" t="inlineStr">
        <is>
          <t>Not started</t>
        </is>
      </c>
      <c r="F43" s="24" t="n"/>
      <c r="G43" s="5">
        <f>IF(OR(A43="",C43="",E43="Submitted"),"",IF(C43&lt;TODAY(),"Overdue",IF(C43-TODAY()&lt;=Lists!$B$3,"Due soon","")))</f>
        <v/>
      </c>
      <c r="H43" s="4" t="inlineStr">
        <is>
          <t>Period: Apr to Jun 2027</t>
        </is>
      </c>
    </row>
    <row r="44">
      <c r="A44" s="4" t="inlineStr">
        <is>
          <t>Quarterly report</t>
        </is>
      </c>
      <c r="B44" s="4" t="inlineStr">
        <is>
          <t>Report</t>
        </is>
      </c>
      <c r="C44" s="24" t="n">
        <v>46689</v>
      </c>
      <c r="D44" s="4" t="inlineStr">
        <is>
          <t>Program director</t>
        </is>
      </c>
      <c r="E44" s="4" t="inlineStr">
        <is>
          <t>Not started</t>
        </is>
      </c>
      <c r="F44" s="24" t="n"/>
      <c r="G44" s="5">
        <f>IF(OR(A44="",C44="",E44="Submitted"),"",IF(C44&lt;TODAY(),"Overdue",IF(C44-TODAY()&lt;=Lists!$B$3,"Due soon","")))</f>
        <v/>
      </c>
      <c r="H44" s="4" t="inlineStr">
        <is>
          <t>Period: Jul to Sep 2027</t>
        </is>
      </c>
    </row>
    <row r="45">
      <c r="A45" s="4" t="inlineStr">
        <is>
          <t>Final report</t>
        </is>
      </c>
      <c r="B45" s="4" t="inlineStr">
        <is>
          <t>Report</t>
        </is>
      </c>
      <c r="C45" s="24" t="n">
        <v>46842</v>
      </c>
      <c r="D45" s="4" t="inlineStr">
        <is>
          <t>Program director</t>
        </is>
      </c>
      <c r="E45" s="4" t="inlineStr">
        <is>
          <t>Not started</t>
        </is>
      </c>
      <c r="F45" s="24" t="n"/>
      <c r="G45" s="5">
        <f>IF(OR(A45="",C45="",E45="Submitted"),"",IF(C45&lt;TODAY(),"Overdue",IF(C45-TODAY()&lt;=Lists!$B$3,"Due soon","")))</f>
        <v/>
      </c>
      <c r="H45" s="4" t="n"/>
    </row>
    <row r="46">
      <c r="A46" s="4" t="n"/>
      <c r="B46" s="4" t="n"/>
      <c r="C46" s="24" t="n"/>
      <c r="D46" s="4" t="n"/>
      <c r="E46" s="4" t="n"/>
      <c r="F46" s="24" t="n"/>
      <c r="G46" s="5">
        <f>IF(OR(A46="",C46="",E46="Submitted"),"",IF(C46&lt;TODAY(),"Overdue",IF(C46-TODAY()&lt;=Lists!$B$3,"Due soon","")))</f>
        <v/>
      </c>
      <c r="H46" s="4" t="n"/>
    </row>
    <row r="47">
      <c r="A47" s="4" t="n"/>
      <c r="B47" s="4" t="n"/>
      <c r="C47" s="24" t="n"/>
      <c r="D47" s="4" t="n"/>
      <c r="E47" s="4" t="n"/>
      <c r="F47" s="24" t="n"/>
      <c r="G47" s="5">
        <f>IF(OR(A47="",C47="",E47="Submitted"),"",IF(C47&lt;TODAY(),"Overdue",IF(C47-TODAY()&lt;=Lists!$B$3,"Due soon","")))</f>
        <v/>
      </c>
      <c r="H47" s="4" t="n"/>
    </row>
    <row r="48">
      <c r="A48" s="4" t="n"/>
      <c r="B48" s="4" t="n"/>
      <c r="C48" s="24" t="n"/>
      <c r="D48" s="4" t="n"/>
      <c r="E48" s="4" t="n"/>
      <c r="F48" s="24" t="n"/>
      <c r="G48" s="5">
        <f>IF(OR(A48="",C48="",E48="Submitted"),"",IF(C48&lt;TODAY(),"Overdue",IF(C48-TODAY()&lt;=Lists!$B$3,"Due soon","")))</f>
        <v/>
      </c>
      <c r="H48" s="4" t="n"/>
    </row>
    <row r="49">
      <c r="A49" s="4" t="n"/>
      <c r="B49" s="4" t="n"/>
      <c r="C49" s="24" t="n"/>
      <c r="D49" s="4" t="n"/>
      <c r="E49" s="4" t="n"/>
      <c r="F49" s="24" t="n"/>
      <c r="G49" s="5">
        <f>IF(OR(A49="",C49="",E49="Submitted"),"",IF(C49&lt;TODAY(),"Overdue",IF(C49-TODAY()&lt;=Lists!$B$3,"Due soon","")))</f>
        <v/>
      </c>
      <c r="H49" s="4" t="n"/>
    </row>
    <row r="50">
      <c r="A50" s="4" t="n"/>
      <c r="B50" s="4" t="n"/>
      <c r="C50" s="24" t="n"/>
      <c r="D50" s="4" t="n"/>
      <c r="E50" s="4" t="n"/>
      <c r="F50" s="24" t="n"/>
      <c r="G50" s="5">
        <f>IF(OR(A50="",C50="",E50="Submitted"),"",IF(C50&lt;TODAY(),"Overdue",IF(C50-TODAY()&lt;=Lists!$B$3,"Due soon","")))</f>
        <v/>
      </c>
      <c r="H50" s="4" t="n"/>
    </row>
    <row r="51">
      <c r="A51" s="4" t="n"/>
      <c r="B51" s="4" t="n"/>
      <c r="C51" s="24" t="n"/>
      <c r="D51" s="4" t="n"/>
      <c r="E51" s="4" t="n"/>
      <c r="F51" s="24" t="n"/>
      <c r="G51" s="5">
        <f>IF(OR(A51="",C51="",E51="Submitted"),"",IF(C51&lt;TODAY(),"Overdue",IF(C51-TODAY()&lt;=Lists!$B$3,"Due soon","")))</f>
        <v/>
      </c>
      <c r="H51" s="4" t="n"/>
    </row>
    <row r="52">
      <c r="A52" s="4" t="n"/>
      <c r="B52" s="4" t="n"/>
      <c r="C52" s="24" t="n"/>
      <c r="D52" s="4" t="n"/>
      <c r="E52" s="4" t="n"/>
      <c r="F52" s="24" t="n"/>
      <c r="G52" s="5">
        <f>IF(OR(A52="",C52="",E52="Submitted"),"",IF(C52&lt;TODAY(),"Overdue",IF(C52-TODAY()&lt;=Lists!$B$3,"Due soon","")))</f>
        <v/>
      </c>
      <c r="H52" s="4" t="n"/>
    </row>
    <row r="53">
      <c r="A53" s="4" t="n"/>
      <c r="B53" s="4" t="n"/>
      <c r="C53" s="24" t="n"/>
      <c r="D53" s="4" t="n"/>
      <c r="E53" s="4" t="n"/>
      <c r="F53" s="24" t="n"/>
      <c r="G53" s="5">
        <f>IF(OR(A53="",C53="",E53="Submitted"),"",IF(C53&lt;TODAY(),"Overdue",IF(C53-TODAY()&lt;=Lists!$B$3,"Due soon","")))</f>
        <v/>
      </c>
      <c r="H53" s="4" t="n"/>
    </row>
    <row r="54">
      <c r="A54" s="4" t="n"/>
      <c r="B54" s="4" t="n"/>
      <c r="C54" s="24" t="n"/>
      <c r="D54" s="4" t="n"/>
      <c r="E54" s="4" t="n"/>
      <c r="F54" s="24" t="n"/>
      <c r="G54" s="5">
        <f>IF(OR(A54="",C54="",E54="Submitted"),"",IF(C54&lt;TODAY(),"Overdue",IF(C54-TODAY()&lt;=Lists!$B$3,"Due soon","")))</f>
        <v/>
      </c>
      <c r="H54" s="4" t="n"/>
    </row>
    <row r="55">
      <c r="A55" s="4" t="n"/>
      <c r="B55" s="4" t="n"/>
      <c r="C55" s="24" t="n"/>
      <c r="D55" s="4" t="n"/>
      <c r="E55" s="4" t="n"/>
      <c r="F55" s="24" t="n"/>
      <c r="G55" s="5">
        <f>IF(OR(A55="",C55="",E55="Submitted"),"",IF(C55&lt;TODAY(),"Overdue",IF(C55-TODAY()&lt;=Lists!$B$3,"Due soon","")))</f>
        <v/>
      </c>
      <c r="H55" s="4" t="n"/>
    </row>
    <row r="56">
      <c r="A56" s="4" t="n"/>
      <c r="B56" s="4" t="n"/>
      <c r="C56" s="24" t="n"/>
      <c r="D56" s="4" t="n"/>
      <c r="E56" s="4" t="n"/>
      <c r="F56" s="24" t="n"/>
      <c r="G56" s="5">
        <f>IF(OR(A56="",C56="",E56="Submitted"),"",IF(C56&lt;TODAY(),"Overdue",IF(C56-TODAY()&lt;=Lists!$B$3,"Due soon","")))</f>
        <v/>
      </c>
      <c r="H56" s="4" t="n"/>
    </row>
    <row r="57">
      <c r="A57" s="4" t="n"/>
      <c r="B57" s="4" t="n"/>
      <c r="C57" s="24" t="n"/>
      <c r="D57" s="4" t="n"/>
      <c r="E57" s="4" t="n"/>
      <c r="F57" s="24" t="n"/>
      <c r="G57" s="5">
        <f>IF(OR(A57="",C57="",E57="Submitted"),"",IF(C57&lt;TODAY(),"Overdue",IF(C57-TODAY()&lt;=Lists!$B$3,"Due soon","")))</f>
        <v/>
      </c>
      <c r="H57" s="4" t="n"/>
    </row>
    <row r="58">
      <c r="A58" s="4" t="n"/>
      <c r="B58" s="4" t="n"/>
      <c r="C58" s="24" t="n"/>
      <c r="D58" s="4" t="n"/>
      <c r="E58" s="4" t="n"/>
      <c r="F58" s="24" t="n"/>
      <c r="G58" s="5">
        <f>IF(OR(A58="",C58="",E58="Submitted"),"",IF(C58&lt;TODAY(),"Overdue",IF(C58-TODAY()&lt;=Lists!$B$3,"Due soon","")))</f>
        <v/>
      </c>
      <c r="H58" s="4" t="n"/>
    </row>
    <row r="59">
      <c r="A59" s="4" t="n"/>
      <c r="B59" s="4" t="n"/>
      <c r="C59" s="24" t="n"/>
      <c r="D59" s="4" t="n"/>
      <c r="E59" s="4" t="n"/>
      <c r="F59" s="24" t="n"/>
      <c r="G59" s="5">
        <f>IF(OR(A59="",C59="",E59="Submitted"),"",IF(C59&lt;TODAY(),"Overdue",IF(C59-TODAY()&lt;=Lists!$B$3,"Due soon","")))</f>
        <v/>
      </c>
      <c r="H59" s="4" t="n"/>
    </row>
    <row r="60">
      <c r="A60" s="4" t="n"/>
      <c r="B60" s="4" t="n"/>
      <c r="C60" s="24" t="n"/>
      <c r="D60" s="4" t="n"/>
      <c r="E60" s="4" t="n"/>
      <c r="F60" s="24" t="n"/>
      <c r="G60" s="5">
        <f>IF(OR(A60="",C60="",E60="Submitted"),"",IF(C60&lt;TODAY(),"Overdue",IF(C60-TODAY()&lt;=Lists!$B$3,"Due soon","")))</f>
        <v/>
      </c>
      <c r="H60" s="4" t="n"/>
    </row>
    <row r="61">
      <c r="A61" s="4" t="n"/>
      <c r="B61" s="4" t="n"/>
      <c r="C61" s="24" t="n"/>
      <c r="D61" s="4" t="n"/>
      <c r="E61" s="4" t="n"/>
      <c r="F61" s="24" t="n"/>
      <c r="G61" s="5">
        <f>IF(OR(A61="",C61="",E61="Submitted"),"",IF(C61&lt;TODAY(),"Overdue",IF(C61-TODAY()&lt;=Lists!$B$3,"Due soon","")))</f>
        <v/>
      </c>
      <c r="H61" s="4" t="n"/>
    </row>
    <row r="62">
      <c r="A62" s="4" t="n"/>
      <c r="B62" s="4" t="n"/>
      <c r="C62" s="24" t="n"/>
      <c r="D62" s="4" t="n"/>
      <c r="E62" s="4" t="n"/>
      <c r="F62" s="24" t="n"/>
      <c r="G62" s="5">
        <f>IF(OR(A62="",C62="",E62="Submitted"),"",IF(C62&lt;TODAY(),"Overdue",IF(C62-TODAY()&lt;=Lists!$B$3,"Due soon","")))</f>
        <v/>
      </c>
      <c r="H62" s="4" t="n"/>
    </row>
    <row r="64">
      <c r="A64" s="13" t="inlineStr">
        <is>
          <t>Source: https://www.grantcue.com/blog/grant-tracker-one-tab-per-grant | GrantCue</t>
        </is>
      </c>
    </row>
  </sheetData>
  <conditionalFormatting sqref="G38:G62">
    <cfRule type="expression" priority="1" dxfId="0" stopIfTrue="0">
      <formula>$G38="Overdue"</formula>
    </cfRule>
    <cfRule type="expression" priority="2" dxfId="1" stopIfTrue="0">
      <formula>$G38="Due soon"</formula>
    </cfRule>
  </conditionalFormatting>
  <conditionalFormatting sqref="E9">
    <cfRule type="expression" priority="3" dxfId="0" stopIfTrue="0">
      <formula>LEFT($E$9,2)="No"</formula>
    </cfRule>
  </conditionalFormatting>
  <conditionalFormatting sqref="E13">
    <cfRule type="expression" priority="4" dxfId="0" stopIfTrue="0">
      <formula>AND(ISNUMBER($E$13),$E$13&gt;0)</formula>
    </cfRule>
  </conditionalFormatting>
  <conditionalFormatting sqref="E14">
    <cfRule type="expression" priority="5" dxfId="1" stopIfTrue="0">
      <formula>AND(ISNUMBER($E$14),$E$14&gt;0)</formula>
    </cfRule>
  </conditionalFormatting>
  <dataValidations count="6">
    <dataValidation sqref="B14" showDropDown="0" showInputMessage="0" showErrorMessage="1" allowBlank="1" errorTitle="Status" error="Choose a value from the list. The values live on the Lists tab." type="list">
      <formula1>Lists!$B$6:$B$7</formula1>
    </dataValidation>
    <dataValidation sqref="B8 B23:B32" showDropDown="0" showInputMessage="0" showErrorMessage="1" allowBlank="1" errorTitle="Amount" error="Enter an amount as a number with no $ sign." type="decimal" operator="greaterThanOrEqual">
      <formula1>0</formula1>
    </dataValidation>
    <dataValidation sqref="C23:C32" showDropDown="0" showInputMessage="0" showErrorMessage="1" allowBlank="1" errorTitle="Amount" error="Enter an amount as a number with no $ sign." type="decimal" operator="greaterThanOrEqual">
      <formula1>-1000000000</formula1>
    </dataValidation>
    <dataValidation sqref="B9:B10 C38:C62 F38:F62" showDropDown="0" showInputMessage="0" showErrorMessage="1" allowBlank="1" errorTitle="Date" error="Enter a date, for example 2027-01-15." type="date" operator="greaterThanOrEqual">
      <formula1>36526</formula1>
    </dataValidation>
    <dataValidation sqref="B38:B62" showDropDown="0" showInputMessage="0" showErrorMessage="1" allowBlank="1" errorTitle="Type" error="Choose a value from the list. The values live on the Lists tab." type="list">
      <formula1>Lists!$D$6:$D$9</formula1>
    </dataValidation>
    <dataValidation sqref="E38:E62" showDropDown="0" showInputMessage="0" showErrorMessage="1" allowBlank="1" errorTitle="Status" error="Choose a value from the list. The values live on the Lists tab." type="list">
      <formula1>Lists!$C$6:$C$8</formula1>
    </dataValidation>
  </dataValidations>
  <pageMargins left="0.75" right="0.75" top="1" bottom="1" header="0.5" footer="0.5"/>
  <pageSetup orientation="landscape" paperSize="1" fitToHeight="0" fitToWidth="1"/>
  <headerFooter>
    <oddHeader/>
    <oddFooter>&amp;L&amp;8 Source: https://www.grantcue.com/blog/grant-tracker-one-tab-per-grant | GrantCue&amp;R&amp;8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64"/>
  <sheetViews>
    <sheetView workbookViewId="0">
      <pane ySplit="3" topLeftCell="A4" activePane="bottomLeft" state="frozen"/>
      <selection pane="bottomLeft" activeCell="A1" sqref="A1"/>
    </sheetView>
  </sheetViews>
  <sheetFormatPr baseColWidth="8" defaultRowHeight="15"/>
  <cols>
    <col width="24" customWidth="1" min="1" max="1"/>
    <col width="40" customWidth="1" min="2" max="2"/>
    <col width="12" customWidth="1" min="3" max="3"/>
    <col width="22" customWidth="1" min="4" max="4"/>
    <col width="26" customWidth="1" min="5" max="5"/>
    <col width="12" customWidth="1" min="6" max="6"/>
    <col width="10" customWidth="1" min="7" max="7"/>
    <col width="26" customWidth="1" min="8" max="8"/>
  </cols>
  <sheetData>
    <row r="1">
      <c r="A1" s="1" t="inlineStr">
        <is>
          <t>Template: copy this tab for each new award, then rename the copy</t>
        </is>
      </c>
    </row>
    <row r="2">
      <c r="A2" s="2" t="inlineStr">
        <is>
          <t>White cells are typed; shaded cells are formulas. Keep every block in place: the Summary reads these exact cells.</t>
        </is>
      </c>
    </row>
    <row r="4">
      <c r="A4" s="16" t="inlineStr">
        <is>
          <t>Basics</t>
        </is>
      </c>
      <c r="B4" s="16" t="n"/>
      <c r="D4" s="16" t="inlineStr">
        <is>
          <t>Key cells (formulas only)</t>
        </is>
      </c>
      <c r="E4" s="16" t="n"/>
    </row>
    <row r="5">
      <c r="A5" s="10" t="inlineStr">
        <is>
          <t>Funder</t>
        </is>
      </c>
      <c r="B5" s="4" t="n"/>
      <c r="D5" s="10" t="inlineStr">
        <is>
          <t>Budget total</t>
        </is>
      </c>
      <c r="E5" s="6">
        <f>SUM(B23:B32)</f>
        <v/>
      </c>
    </row>
    <row r="6">
      <c r="A6" s="10" t="inlineStr">
        <is>
          <t>Grant name</t>
        </is>
      </c>
      <c r="B6" s="4" t="n"/>
      <c r="D6" s="10" t="inlineStr">
        <is>
          <t>Spent to date</t>
        </is>
      </c>
      <c r="E6" s="6">
        <f>SUM(C23:C32)</f>
        <v/>
      </c>
    </row>
    <row r="7">
      <c r="A7" s="10" t="inlineStr">
        <is>
          <t>Award number</t>
        </is>
      </c>
      <c r="B7" s="4" t="n"/>
      <c r="D7" s="10" t="inlineStr">
        <is>
          <t>Remaining</t>
        </is>
      </c>
      <c r="E7" s="6">
        <f>E5-E6</f>
        <v/>
      </c>
    </row>
    <row r="8">
      <c r="A8" s="10" t="inlineStr">
        <is>
          <t>Amount awarded</t>
        </is>
      </c>
      <c r="B8" s="14" t="n"/>
      <c r="D8" s="10" t="inlineStr">
        <is>
          <t>Share spent</t>
        </is>
      </c>
      <c r="E8" s="8">
        <f>IF(E5=0,"",E6/E5)</f>
        <v/>
      </c>
    </row>
    <row r="9">
      <c r="A9" s="10" t="inlineStr">
        <is>
          <t>Award start</t>
        </is>
      </c>
      <c r="B9" s="24" t="n"/>
      <c r="D9" s="10" t="inlineStr">
        <is>
          <t>Budget matches award?</t>
        </is>
      </c>
      <c r="E9" s="5">
        <f>IF(B8="","",IF(E5=B8,"Yes","No: check the budget lines"))</f>
        <v/>
      </c>
    </row>
    <row r="10">
      <c r="A10" s="10" t="inlineStr">
        <is>
          <t>Award end</t>
        </is>
      </c>
      <c r="B10" s="24" t="n"/>
      <c r="D10" s="10" t="inlineStr">
        <is>
          <t>Next due date</t>
        </is>
      </c>
      <c r="E10" s="7">
        <f>IF(COUNTIFS(A38:A62,"&lt;&gt;",C38:C62,"&lt;&gt;",E38:E62,"&lt;&gt;Submitted")=0,"",_xlfn.MINIFS(C38:C62,A38:A62,"&lt;&gt;",C38:C62,"&lt;&gt;",E38:E62,"&lt;&gt;Submitted"))</f>
        <v/>
      </c>
    </row>
    <row r="11">
      <c r="A11" s="10" t="inlineStr">
        <is>
          <t>Indirect cost rate</t>
        </is>
      </c>
      <c r="B11" s="4" t="n"/>
      <c r="D11" s="10" t="inlineStr">
        <is>
          <t>Next deliverable</t>
        </is>
      </c>
      <c r="E11" s="5">
        <f>IF(E10="","",INDEX(A38:A62,MATCH(1,INDEX((C38:C62=E10)*(E38:E62&lt;&gt;"Submitted")*(A38:A62&lt;&gt;""),0),0)))</f>
        <v/>
      </c>
    </row>
    <row r="12">
      <c r="A12" s="10" t="inlineStr">
        <is>
          <t>Owner</t>
        </is>
      </c>
      <c r="B12" s="4" t="n"/>
      <c r="D12" s="10" t="inlineStr">
        <is>
          <t>Open deliverables</t>
        </is>
      </c>
      <c r="E12" s="9">
        <f>COUNTIFS(A38:A62,"&lt;&gt;",E38:E62,"&lt;&gt;Submitted")</f>
        <v/>
      </c>
    </row>
    <row r="13">
      <c r="A13" s="10" t="inlineStr">
        <is>
          <t>Funder contact</t>
        </is>
      </c>
      <c r="B13" s="4" t="n"/>
      <c r="D13" s="10" t="inlineStr">
        <is>
          <t>Overdue</t>
        </is>
      </c>
      <c r="E13" s="9">
        <f>COUNTIF(G38:G62,"Overdue")</f>
        <v/>
      </c>
    </row>
    <row r="14">
      <c r="A14" s="10" t="inlineStr">
        <is>
          <t>Status</t>
        </is>
      </c>
      <c r="B14" s="4" t="n"/>
      <c r="D14" s="10" t="inlineStr">
        <is>
          <t>Due soon</t>
        </is>
      </c>
      <c r="E14" s="9">
        <f>COUNTIF(G38:G62,"Due soon")</f>
        <v/>
      </c>
    </row>
    <row r="15">
      <c r="A15" s="10" t="inlineStr">
        <is>
          <t>Scope of services</t>
        </is>
      </c>
      <c r="B15" s="17" t="n"/>
    </row>
    <row r="16">
      <c r="A16" s="10" t="inlineStr">
        <is>
          <t>Allowed activities</t>
        </is>
      </c>
      <c r="B16" s="17" t="n"/>
    </row>
    <row r="17">
      <c r="A17" s="10" t="inlineStr">
        <is>
          <t>Restrictions</t>
        </is>
      </c>
      <c r="B17" s="17" t="n"/>
    </row>
    <row r="20">
      <c r="A20" s="16" t="inlineStr">
        <is>
          <t>Budget</t>
        </is>
      </c>
      <c r="B20" s="16" t="n"/>
      <c r="C20" s="16" t="n"/>
      <c r="D20" s="16" t="n"/>
    </row>
    <row r="21">
      <c r="A21" s="2" t="inlineStr">
        <is>
          <t>Up to 10 budget lines. Type Allocated and Spent; Remaining is a formula.</t>
        </is>
      </c>
    </row>
    <row r="22">
      <c r="A22" s="3" t="inlineStr">
        <is>
          <t>Budget line</t>
        </is>
      </c>
      <c r="B22" s="3" t="inlineStr">
        <is>
          <t>Allocated</t>
        </is>
      </c>
      <c r="C22" s="3" t="inlineStr">
        <is>
          <t>Spent</t>
        </is>
      </c>
      <c r="D22" s="3" t="inlineStr">
        <is>
          <t>Remaining</t>
        </is>
      </c>
    </row>
    <row r="23">
      <c r="A23" s="4" t="n"/>
      <c r="B23" s="14" t="n"/>
      <c r="C23" s="14" t="n"/>
      <c r="D23" s="6">
        <f>IF(A23="","",B23-C23)</f>
        <v/>
      </c>
    </row>
    <row r="24">
      <c r="A24" s="4" t="n"/>
      <c r="B24" s="14" t="n"/>
      <c r="C24" s="14" t="n"/>
      <c r="D24" s="6">
        <f>IF(A24="","",B24-C24)</f>
        <v/>
      </c>
    </row>
    <row r="25">
      <c r="A25" s="4" t="n"/>
      <c r="B25" s="14" t="n"/>
      <c r="C25" s="14" t="n"/>
      <c r="D25" s="6">
        <f>IF(A25="","",B25-C25)</f>
        <v/>
      </c>
    </row>
    <row r="26">
      <c r="A26" s="4" t="n"/>
      <c r="B26" s="14" t="n"/>
      <c r="C26" s="14" t="n"/>
      <c r="D26" s="6">
        <f>IF(A26="","",B26-C26)</f>
        <v/>
      </c>
    </row>
    <row r="27">
      <c r="A27" s="4" t="n"/>
      <c r="B27" s="14" t="n"/>
      <c r="C27" s="14" t="n"/>
      <c r="D27" s="6">
        <f>IF(A27="","",B27-C27)</f>
        <v/>
      </c>
    </row>
    <row r="28">
      <c r="A28" s="4" t="n"/>
      <c r="B28" s="14" t="n"/>
      <c r="C28" s="14" t="n"/>
      <c r="D28" s="6">
        <f>IF(A28="","",B28-C28)</f>
        <v/>
      </c>
    </row>
    <row r="29">
      <c r="A29" s="4" t="n"/>
      <c r="B29" s="14" t="n"/>
      <c r="C29" s="14" t="n"/>
      <c r="D29" s="6">
        <f>IF(A29="","",B29-C29)</f>
        <v/>
      </c>
    </row>
    <row r="30">
      <c r="A30" s="4" t="n"/>
      <c r="B30" s="14" t="n"/>
      <c r="C30" s="14" t="n"/>
      <c r="D30" s="6">
        <f>IF(A30="","",B30-C30)</f>
        <v/>
      </c>
    </row>
    <row r="31">
      <c r="A31" s="4" t="n"/>
      <c r="B31" s="14" t="n"/>
      <c r="C31" s="14" t="n"/>
      <c r="D31" s="6">
        <f>IF(A31="","",B31-C31)</f>
        <v/>
      </c>
    </row>
    <row r="32">
      <c r="A32" s="4" t="n"/>
      <c r="B32" s="14" t="n"/>
      <c r="C32" s="14" t="n"/>
      <c r="D32" s="6">
        <f>IF(A32="","",B32-C32)</f>
        <v/>
      </c>
    </row>
    <row r="33">
      <c r="A33" s="10" t="inlineStr">
        <is>
          <t>Total</t>
        </is>
      </c>
      <c r="B33" s="11">
        <f>SUM(B23:B32)</f>
        <v/>
      </c>
      <c r="C33" s="11">
        <f>SUM(C23:C32)</f>
        <v/>
      </c>
      <c r="D33" s="11">
        <f>B33-C33</f>
        <v/>
      </c>
    </row>
    <row r="35">
      <c r="A35" s="16" t="inlineStr">
        <is>
          <t>Deliverables</t>
        </is>
      </c>
      <c r="B35" s="16" t="n"/>
      <c r="C35" s="16" t="n"/>
      <c r="D35" s="16" t="n"/>
      <c r="E35" s="16" t="n"/>
      <c r="F35" s="16" t="n"/>
      <c r="G35" s="16" t="n"/>
      <c r="H35" s="16" t="n"/>
    </row>
    <row r="36">
      <c r="A36" s="2" t="inlineStr">
        <is>
          <t>Up to 25 deliverables. Flag shows Overdue once the due date passes without a Submitted status, and Due soon inside the warning window on the Lists tab.</t>
        </is>
      </c>
    </row>
    <row r="37">
      <c r="A37" s="3" t="inlineStr">
        <is>
          <t>Deliverable</t>
        </is>
      </c>
      <c r="B37" s="3" t="inlineStr">
        <is>
          <t>Type</t>
        </is>
      </c>
      <c r="C37" s="3" t="inlineStr">
        <is>
          <t>Due date</t>
        </is>
      </c>
      <c r="D37" s="3" t="inlineStr">
        <is>
          <t>Owner</t>
        </is>
      </c>
      <c r="E37" s="3" t="inlineStr">
        <is>
          <t>Status</t>
        </is>
      </c>
      <c r="F37" s="3" t="inlineStr">
        <is>
          <t>Submitted on</t>
        </is>
      </c>
      <c r="G37" s="3" t="inlineStr">
        <is>
          <t>Flag</t>
        </is>
      </c>
      <c r="H37" s="3" t="inlineStr">
        <is>
          <t>Notes</t>
        </is>
      </c>
    </row>
    <row r="38">
      <c r="A38" s="4" t="n"/>
      <c r="B38" s="4" t="n"/>
      <c r="C38" s="24" t="n"/>
      <c r="D38" s="4" t="n"/>
      <c r="E38" s="4" t="n"/>
      <c r="F38" s="24" t="n"/>
      <c r="G38" s="5">
        <f>IF(OR(A38="",C38="",E38="Submitted"),"",IF(C38&lt;TODAY(),"Overdue",IF(C38-TODAY()&lt;=Lists!$B$3,"Due soon","")))</f>
        <v/>
      </c>
      <c r="H38" s="4" t="n"/>
    </row>
    <row r="39">
      <c r="A39" s="4" t="n"/>
      <c r="B39" s="4" t="n"/>
      <c r="C39" s="24" t="n"/>
      <c r="D39" s="4" t="n"/>
      <c r="E39" s="4" t="n"/>
      <c r="F39" s="24" t="n"/>
      <c r="G39" s="5">
        <f>IF(OR(A39="",C39="",E39="Submitted"),"",IF(C39&lt;TODAY(),"Overdue",IF(C39-TODAY()&lt;=Lists!$B$3,"Due soon","")))</f>
        <v/>
      </c>
      <c r="H39" s="4" t="n"/>
    </row>
    <row r="40">
      <c r="A40" s="4" t="n"/>
      <c r="B40" s="4" t="n"/>
      <c r="C40" s="24" t="n"/>
      <c r="D40" s="4" t="n"/>
      <c r="E40" s="4" t="n"/>
      <c r="F40" s="24" t="n"/>
      <c r="G40" s="5">
        <f>IF(OR(A40="",C40="",E40="Submitted"),"",IF(C40&lt;TODAY(),"Overdue",IF(C40-TODAY()&lt;=Lists!$B$3,"Due soon","")))</f>
        <v/>
      </c>
      <c r="H40" s="4" t="n"/>
    </row>
    <row r="41">
      <c r="A41" s="4" t="n"/>
      <c r="B41" s="4" t="n"/>
      <c r="C41" s="24" t="n"/>
      <c r="D41" s="4" t="n"/>
      <c r="E41" s="4" t="n"/>
      <c r="F41" s="24" t="n"/>
      <c r="G41" s="5">
        <f>IF(OR(A41="",C41="",E41="Submitted"),"",IF(C41&lt;TODAY(),"Overdue",IF(C41-TODAY()&lt;=Lists!$B$3,"Due soon","")))</f>
        <v/>
      </c>
      <c r="H41" s="4" t="n"/>
    </row>
    <row r="42">
      <c r="A42" s="4" t="n"/>
      <c r="B42" s="4" t="n"/>
      <c r="C42" s="24" t="n"/>
      <c r="D42" s="4" t="n"/>
      <c r="E42" s="4" t="n"/>
      <c r="F42" s="24" t="n"/>
      <c r="G42" s="5">
        <f>IF(OR(A42="",C42="",E42="Submitted"),"",IF(C42&lt;TODAY(),"Overdue",IF(C42-TODAY()&lt;=Lists!$B$3,"Due soon","")))</f>
        <v/>
      </c>
      <c r="H42" s="4" t="n"/>
    </row>
    <row r="43">
      <c r="A43" s="4" t="n"/>
      <c r="B43" s="4" t="n"/>
      <c r="C43" s="24" t="n"/>
      <c r="D43" s="4" t="n"/>
      <c r="E43" s="4" t="n"/>
      <c r="F43" s="24" t="n"/>
      <c r="G43" s="5">
        <f>IF(OR(A43="",C43="",E43="Submitted"),"",IF(C43&lt;TODAY(),"Overdue",IF(C43-TODAY()&lt;=Lists!$B$3,"Due soon","")))</f>
        <v/>
      </c>
      <c r="H43" s="4" t="n"/>
    </row>
    <row r="44">
      <c r="A44" s="4" t="n"/>
      <c r="B44" s="4" t="n"/>
      <c r="C44" s="24" t="n"/>
      <c r="D44" s="4" t="n"/>
      <c r="E44" s="4" t="n"/>
      <c r="F44" s="24" t="n"/>
      <c r="G44" s="5">
        <f>IF(OR(A44="",C44="",E44="Submitted"),"",IF(C44&lt;TODAY(),"Overdue",IF(C44-TODAY()&lt;=Lists!$B$3,"Due soon","")))</f>
        <v/>
      </c>
      <c r="H44" s="4" t="n"/>
    </row>
    <row r="45">
      <c r="A45" s="4" t="n"/>
      <c r="B45" s="4" t="n"/>
      <c r="C45" s="24" t="n"/>
      <c r="D45" s="4" t="n"/>
      <c r="E45" s="4" t="n"/>
      <c r="F45" s="24" t="n"/>
      <c r="G45" s="5">
        <f>IF(OR(A45="",C45="",E45="Submitted"),"",IF(C45&lt;TODAY(),"Overdue",IF(C45-TODAY()&lt;=Lists!$B$3,"Due soon","")))</f>
        <v/>
      </c>
      <c r="H45" s="4" t="n"/>
    </row>
    <row r="46">
      <c r="A46" s="4" t="n"/>
      <c r="B46" s="4" t="n"/>
      <c r="C46" s="24" t="n"/>
      <c r="D46" s="4" t="n"/>
      <c r="E46" s="4" t="n"/>
      <c r="F46" s="24" t="n"/>
      <c r="G46" s="5">
        <f>IF(OR(A46="",C46="",E46="Submitted"),"",IF(C46&lt;TODAY(),"Overdue",IF(C46-TODAY()&lt;=Lists!$B$3,"Due soon","")))</f>
        <v/>
      </c>
      <c r="H46" s="4" t="n"/>
    </row>
    <row r="47">
      <c r="A47" s="4" t="n"/>
      <c r="B47" s="4" t="n"/>
      <c r="C47" s="24" t="n"/>
      <c r="D47" s="4" t="n"/>
      <c r="E47" s="4" t="n"/>
      <c r="F47" s="24" t="n"/>
      <c r="G47" s="5">
        <f>IF(OR(A47="",C47="",E47="Submitted"),"",IF(C47&lt;TODAY(),"Overdue",IF(C47-TODAY()&lt;=Lists!$B$3,"Due soon","")))</f>
        <v/>
      </c>
      <c r="H47" s="4" t="n"/>
    </row>
    <row r="48">
      <c r="A48" s="4" t="n"/>
      <c r="B48" s="4" t="n"/>
      <c r="C48" s="24" t="n"/>
      <c r="D48" s="4" t="n"/>
      <c r="E48" s="4" t="n"/>
      <c r="F48" s="24" t="n"/>
      <c r="G48" s="5">
        <f>IF(OR(A48="",C48="",E48="Submitted"),"",IF(C48&lt;TODAY(),"Overdue",IF(C48-TODAY()&lt;=Lists!$B$3,"Due soon","")))</f>
        <v/>
      </c>
      <c r="H48" s="4" t="n"/>
    </row>
    <row r="49">
      <c r="A49" s="4" t="n"/>
      <c r="B49" s="4" t="n"/>
      <c r="C49" s="24" t="n"/>
      <c r="D49" s="4" t="n"/>
      <c r="E49" s="4" t="n"/>
      <c r="F49" s="24" t="n"/>
      <c r="G49" s="5">
        <f>IF(OR(A49="",C49="",E49="Submitted"),"",IF(C49&lt;TODAY(),"Overdue",IF(C49-TODAY()&lt;=Lists!$B$3,"Due soon","")))</f>
        <v/>
      </c>
      <c r="H49" s="4" t="n"/>
    </row>
    <row r="50">
      <c r="A50" s="4" t="n"/>
      <c r="B50" s="4" t="n"/>
      <c r="C50" s="24" t="n"/>
      <c r="D50" s="4" t="n"/>
      <c r="E50" s="4" t="n"/>
      <c r="F50" s="24" t="n"/>
      <c r="G50" s="5">
        <f>IF(OR(A50="",C50="",E50="Submitted"),"",IF(C50&lt;TODAY(),"Overdue",IF(C50-TODAY()&lt;=Lists!$B$3,"Due soon","")))</f>
        <v/>
      </c>
      <c r="H50" s="4" t="n"/>
    </row>
    <row r="51">
      <c r="A51" s="4" t="n"/>
      <c r="B51" s="4" t="n"/>
      <c r="C51" s="24" t="n"/>
      <c r="D51" s="4" t="n"/>
      <c r="E51" s="4" t="n"/>
      <c r="F51" s="24" t="n"/>
      <c r="G51" s="5">
        <f>IF(OR(A51="",C51="",E51="Submitted"),"",IF(C51&lt;TODAY(),"Overdue",IF(C51-TODAY()&lt;=Lists!$B$3,"Due soon","")))</f>
        <v/>
      </c>
      <c r="H51" s="4" t="n"/>
    </row>
    <row r="52">
      <c r="A52" s="4" t="n"/>
      <c r="B52" s="4" t="n"/>
      <c r="C52" s="24" t="n"/>
      <c r="D52" s="4" t="n"/>
      <c r="E52" s="4" t="n"/>
      <c r="F52" s="24" t="n"/>
      <c r="G52" s="5">
        <f>IF(OR(A52="",C52="",E52="Submitted"),"",IF(C52&lt;TODAY(),"Overdue",IF(C52-TODAY()&lt;=Lists!$B$3,"Due soon","")))</f>
        <v/>
      </c>
      <c r="H52" s="4" t="n"/>
    </row>
    <row r="53">
      <c r="A53" s="4" t="n"/>
      <c r="B53" s="4" t="n"/>
      <c r="C53" s="24" t="n"/>
      <c r="D53" s="4" t="n"/>
      <c r="E53" s="4" t="n"/>
      <c r="F53" s="24" t="n"/>
      <c r="G53" s="5">
        <f>IF(OR(A53="",C53="",E53="Submitted"),"",IF(C53&lt;TODAY(),"Overdue",IF(C53-TODAY()&lt;=Lists!$B$3,"Due soon","")))</f>
        <v/>
      </c>
      <c r="H53" s="4" t="n"/>
    </row>
    <row r="54">
      <c r="A54" s="4" t="n"/>
      <c r="B54" s="4" t="n"/>
      <c r="C54" s="24" t="n"/>
      <c r="D54" s="4" t="n"/>
      <c r="E54" s="4" t="n"/>
      <c r="F54" s="24" t="n"/>
      <c r="G54" s="5">
        <f>IF(OR(A54="",C54="",E54="Submitted"),"",IF(C54&lt;TODAY(),"Overdue",IF(C54-TODAY()&lt;=Lists!$B$3,"Due soon","")))</f>
        <v/>
      </c>
      <c r="H54" s="4" t="n"/>
    </row>
    <row r="55">
      <c r="A55" s="4" t="n"/>
      <c r="B55" s="4" t="n"/>
      <c r="C55" s="24" t="n"/>
      <c r="D55" s="4" t="n"/>
      <c r="E55" s="4" t="n"/>
      <c r="F55" s="24" t="n"/>
      <c r="G55" s="5">
        <f>IF(OR(A55="",C55="",E55="Submitted"),"",IF(C55&lt;TODAY(),"Overdue",IF(C55-TODAY()&lt;=Lists!$B$3,"Due soon","")))</f>
        <v/>
      </c>
      <c r="H55" s="4" t="n"/>
    </row>
    <row r="56">
      <c r="A56" s="4" t="n"/>
      <c r="B56" s="4" t="n"/>
      <c r="C56" s="24" t="n"/>
      <c r="D56" s="4" t="n"/>
      <c r="E56" s="4" t="n"/>
      <c r="F56" s="24" t="n"/>
      <c r="G56" s="5">
        <f>IF(OR(A56="",C56="",E56="Submitted"),"",IF(C56&lt;TODAY(),"Overdue",IF(C56-TODAY()&lt;=Lists!$B$3,"Due soon","")))</f>
        <v/>
      </c>
      <c r="H56" s="4" t="n"/>
    </row>
    <row r="57">
      <c r="A57" s="4" t="n"/>
      <c r="B57" s="4" t="n"/>
      <c r="C57" s="24" t="n"/>
      <c r="D57" s="4" t="n"/>
      <c r="E57" s="4" t="n"/>
      <c r="F57" s="24" t="n"/>
      <c r="G57" s="5">
        <f>IF(OR(A57="",C57="",E57="Submitted"),"",IF(C57&lt;TODAY(),"Overdue",IF(C57-TODAY()&lt;=Lists!$B$3,"Due soon","")))</f>
        <v/>
      </c>
      <c r="H57" s="4" t="n"/>
    </row>
    <row r="58">
      <c r="A58" s="4" t="n"/>
      <c r="B58" s="4" t="n"/>
      <c r="C58" s="24" t="n"/>
      <c r="D58" s="4" t="n"/>
      <c r="E58" s="4" t="n"/>
      <c r="F58" s="24" t="n"/>
      <c r="G58" s="5">
        <f>IF(OR(A58="",C58="",E58="Submitted"),"",IF(C58&lt;TODAY(),"Overdue",IF(C58-TODAY()&lt;=Lists!$B$3,"Due soon","")))</f>
        <v/>
      </c>
      <c r="H58" s="4" t="n"/>
    </row>
    <row r="59">
      <c r="A59" s="4" t="n"/>
      <c r="B59" s="4" t="n"/>
      <c r="C59" s="24" t="n"/>
      <c r="D59" s="4" t="n"/>
      <c r="E59" s="4" t="n"/>
      <c r="F59" s="24" t="n"/>
      <c r="G59" s="5">
        <f>IF(OR(A59="",C59="",E59="Submitted"),"",IF(C59&lt;TODAY(),"Overdue",IF(C59-TODAY()&lt;=Lists!$B$3,"Due soon","")))</f>
        <v/>
      </c>
      <c r="H59" s="4" t="n"/>
    </row>
    <row r="60">
      <c r="A60" s="4" t="n"/>
      <c r="B60" s="4" t="n"/>
      <c r="C60" s="24" t="n"/>
      <c r="D60" s="4" t="n"/>
      <c r="E60" s="4" t="n"/>
      <c r="F60" s="24" t="n"/>
      <c r="G60" s="5">
        <f>IF(OR(A60="",C60="",E60="Submitted"),"",IF(C60&lt;TODAY(),"Overdue",IF(C60-TODAY()&lt;=Lists!$B$3,"Due soon","")))</f>
        <v/>
      </c>
      <c r="H60" s="4" t="n"/>
    </row>
    <row r="61">
      <c r="A61" s="4" t="n"/>
      <c r="B61" s="4" t="n"/>
      <c r="C61" s="24" t="n"/>
      <c r="D61" s="4" t="n"/>
      <c r="E61" s="4" t="n"/>
      <c r="F61" s="24" t="n"/>
      <c r="G61" s="5">
        <f>IF(OR(A61="",C61="",E61="Submitted"),"",IF(C61&lt;TODAY(),"Overdue",IF(C61-TODAY()&lt;=Lists!$B$3,"Due soon","")))</f>
        <v/>
      </c>
      <c r="H61" s="4" t="n"/>
    </row>
    <row r="62">
      <c r="A62" s="4" t="n"/>
      <c r="B62" s="4" t="n"/>
      <c r="C62" s="24" t="n"/>
      <c r="D62" s="4" t="n"/>
      <c r="E62" s="4" t="n"/>
      <c r="F62" s="24" t="n"/>
      <c r="G62" s="5">
        <f>IF(OR(A62="",C62="",E62="Submitted"),"",IF(C62&lt;TODAY(),"Overdue",IF(C62-TODAY()&lt;=Lists!$B$3,"Due soon","")))</f>
        <v/>
      </c>
      <c r="H62" s="4" t="n"/>
    </row>
    <row r="64">
      <c r="A64" s="13" t="inlineStr">
        <is>
          <t>Source: https://www.grantcue.com/blog/grant-tracker-one-tab-per-grant | GrantCue</t>
        </is>
      </c>
    </row>
  </sheetData>
  <conditionalFormatting sqref="G38:G62">
    <cfRule type="expression" priority="1" dxfId="0" stopIfTrue="0">
      <formula>$G38="Overdue"</formula>
    </cfRule>
    <cfRule type="expression" priority="2" dxfId="1" stopIfTrue="0">
      <formula>$G38="Due soon"</formula>
    </cfRule>
  </conditionalFormatting>
  <conditionalFormatting sqref="E9">
    <cfRule type="expression" priority="3" dxfId="0" stopIfTrue="0">
      <formula>LEFT($E$9,2)="No"</formula>
    </cfRule>
  </conditionalFormatting>
  <conditionalFormatting sqref="E13">
    <cfRule type="expression" priority="4" dxfId="0" stopIfTrue="0">
      <formula>AND(ISNUMBER($E$13),$E$13&gt;0)</formula>
    </cfRule>
  </conditionalFormatting>
  <conditionalFormatting sqref="E14">
    <cfRule type="expression" priority="5" dxfId="1" stopIfTrue="0">
      <formula>AND(ISNUMBER($E$14),$E$14&gt;0)</formula>
    </cfRule>
  </conditionalFormatting>
  <dataValidations count="6">
    <dataValidation sqref="B14" showDropDown="0" showInputMessage="0" showErrorMessage="1" allowBlank="1" errorTitle="Status" error="Choose a value from the list. The values live on the Lists tab." type="list">
      <formula1>Lists!$B$6:$B$7</formula1>
    </dataValidation>
    <dataValidation sqref="B8 B23:B32" showDropDown="0" showInputMessage="0" showErrorMessage="1" allowBlank="1" errorTitle="Amount" error="Enter an amount as a number with no $ sign." type="decimal" operator="greaterThanOrEqual">
      <formula1>0</formula1>
    </dataValidation>
    <dataValidation sqref="C23:C32" showDropDown="0" showInputMessage="0" showErrorMessage="1" allowBlank="1" errorTitle="Amount" error="Enter an amount as a number with no $ sign." type="decimal" operator="greaterThanOrEqual">
      <formula1>-1000000000</formula1>
    </dataValidation>
    <dataValidation sqref="B9:B10 C38:C62 F38:F62" showDropDown="0" showInputMessage="0" showErrorMessage="1" allowBlank="1" errorTitle="Date" error="Enter a date, for example 2027-01-15." type="date" operator="greaterThanOrEqual">
      <formula1>36526</formula1>
    </dataValidation>
    <dataValidation sqref="B38:B62" showDropDown="0" showInputMessage="0" showErrorMessage="1" allowBlank="1" errorTitle="Type" error="Choose a value from the list. The values live on the Lists tab." type="list">
      <formula1>Lists!$D$6:$D$9</formula1>
    </dataValidation>
    <dataValidation sqref="E38:E62" showDropDown="0" showInputMessage="0" showErrorMessage="1" allowBlank="1" errorTitle="Status" error="Choose a value from the list. The values live on the Lists tab." type="list">
      <formula1>Lists!$C$6:$C$8</formula1>
    </dataValidation>
  </dataValidations>
  <pageMargins left="0.75" right="0.75" top="1" bottom="1" header="0.5" footer="0.5"/>
  <pageSetup orientation="landscape" paperSize="1" fitToHeight="0" fitToWidth="1"/>
  <headerFooter>
    <oddHeader/>
    <oddFooter>&amp;L&amp;8 Source: https://www.grantcue.com/blog/grant-tracker-one-tab-per-grant | GrantCue&amp;R&amp;8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12"/>
  <sheetViews>
    <sheetView workbookViewId="0">
      <pane ySplit="5" topLeftCell="A6" activePane="bottomLeft" state="frozen"/>
      <selection pane="bottomLeft" activeCell="A1" sqref="A1"/>
    </sheetView>
  </sheetViews>
  <sheetFormatPr baseColWidth="8" defaultRowHeight="15"/>
  <cols>
    <col width="22" customWidth="1" min="1" max="1"/>
    <col width="14" customWidth="1" min="2" max="2"/>
    <col width="18" customWidth="1" min="3" max="3"/>
    <col width="17" customWidth="1" min="4" max="4"/>
  </cols>
  <sheetData>
    <row r="1">
      <c r="A1" s="1" t="inlineStr">
        <is>
          <t>Lists</t>
        </is>
      </c>
    </row>
    <row r="2">
      <c r="A2" s="2" t="inlineStr">
        <is>
          <t>Allowed values for the dropdowns, and the warning window in days. Change a value here and its dropdown follows. Keep Submitted, Awarded and Declined as they are: the formulas look for those words.</t>
        </is>
      </c>
    </row>
    <row r="3">
      <c r="A3" s="10" t="inlineStr">
        <is>
          <t>Warning window (days)</t>
        </is>
      </c>
      <c r="B3" s="18" t="n">
        <v>14</v>
      </c>
      <c r="C3" s="2" t="inlineStr">
        <is>
          <t>Every Flag formula reads this cell.</t>
        </is>
      </c>
    </row>
    <row r="5">
      <c r="A5" s="3" t="inlineStr">
        <is>
          <t>Application status</t>
        </is>
      </c>
      <c r="B5" s="3" t="inlineStr">
        <is>
          <t>Grant status</t>
        </is>
      </c>
      <c r="C5" s="3" t="inlineStr">
        <is>
          <t>Deliverable status</t>
        </is>
      </c>
      <c r="D5" s="3" t="inlineStr">
        <is>
          <t>Deliverable type</t>
        </is>
      </c>
    </row>
    <row r="6">
      <c r="A6" s="4" t="inlineStr">
        <is>
          <t>Researching</t>
        </is>
      </c>
      <c r="B6" s="4" t="inlineStr">
        <is>
          <t>Active</t>
        </is>
      </c>
      <c r="C6" s="4" t="inlineStr">
        <is>
          <t>Not started</t>
        </is>
      </c>
      <c r="D6" s="4" t="inlineStr">
        <is>
          <t>Report</t>
        </is>
      </c>
    </row>
    <row r="7">
      <c r="A7" s="4" t="inlineStr">
        <is>
          <t>Drafting</t>
        </is>
      </c>
      <c r="B7" s="4" t="inlineStr">
        <is>
          <t>Closed</t>
        </is>
      </c>
      <c r="C7" s="4" t="inlineStr">
        <is>
          <t>In progress</t>
        </is>
      </c>
      <c r="D7" s="4" t="inlineStr">
        <is>
          <t>Financial report</t>
        </is>
      </c>
    </row>
    <row r="8">
      <c r="A8" s="4" t="inlineStr">
        <is>
          <t>Submitted</t>
        </is>
      </c>
      <c r="C8" s="4" t="inlineStr">
        <is>
          <t>Submitted</t>
        </is>
      </c>
      <c r="D8" s="4" t="inlineStr">
        <is>
          <t>Agreement</t>
        </is>
      </c>
    </row>
    <row r="9">
      <c r="A9" s="4" t="inlineStr">
        <is>
          <t>Awarded</t>
        </is>
      </c>
      <c r="D9" s="4" t="inlineStr">
        <is>
          <t>Other</t>
        </is>
      </c>
    </row>
    <row r="10">
      <c r="A10" s="4" t="inlineStr">
        <is>
          <t>Declined</t>
        </is>
      </c>
    </row>
    <row r="12">
      <c r="A12" s="13" t="inlineStr">
        <is>
          <t>Source: https://www.grantcue.com/blog/grant-tracker-one-tab-per-grant | GrantCue</t>
        </is>
      </c>
    </row>
  </sheetData>
  <dataValidations count="1">
    <dataValidation sqref="B3" showDropDown="0" showInputMessage="0" showErrorMessage="1" allowBlank="0" errorTitle="Warning window" error="Enter a whole number of days from 0 to 365, for example 14." type="whole" operator="between">
      <formula1>0</formula1>
      <formula2>365</formula2>
    </dataValidation>
  </dataValidations>
  <pageMargins left="0.75" right="0.75" top="1" bottom="1" header="0.5" footer="0.5"/>
  <pageSetup orientation="portrait" paperSize="1" fitToHeight="0" fitToWidth="1"/>
  <headerFooter>
    <oddHeader/>
    <oddFooter>&amp;L&amp;8 Source: https://www.grantcue.com/blog/grant-tracker-one-tab-per-grant | GrantCue&amp;R&amp;8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B44"/>
  <sheetViews>
    <sheetView workbookViewId="0">
      <selection activeCell="A1" sqref="A1"/>
    </sheetView>
  </sheetViews>
  <sheetFormatPr baseColWidth="8" defaultRowHeight="15"/>
  <cols>
    <col width="20" customWidth="1" min="1" max="1"/>
    <col width="100" customWidth="1" min="2" max="2"/>
  </cols>
  <sheetData>
    <row r="1">
      <c r="A1" s="1" t="inlineStr">
        <is>
          <t>One-Tab-Per-Grant Tracker Workbook</t>
        </is>
      </c>
    </row>
    <row r="2">
      <c r="A2" s="2" t="inlineStr">
        <is>
          <t>Read Me: how the workbook is built, how to add, name and close grant tabs, and who owns each tab.</t>
        </is>
      </c>
    </row>
    <row r="4">
      <c r="A4" s="19" t="inlineStr">
        <is>
          <t>Read this first</t>
        </is>
      </c>
      <c r="B4" s="19" t="n"/>
    </row>
    <row r="5">
      <c r="A5" s="20" t="inlineStr">
        <is>
          <t>Sample data</t>
        </is>
      </c>
      <c r="B5" s="21" t="inlineStr">
        <is>
          <t>Illustrative figures, not data from a real organization. Grant 1 and Grant 2 are composite sample grants, and the two Awarded rows on the Applications tab are their applications. Before you add your own award, delete the two sample grant tabs along with their Summary and Applications rows.</t>
        </is>
      </c>
    </row>
    <row r="6">
      <c r="A6" s="20" t="inlineStr">
        <is>
          <t>Cell colors</t>
        </is>
      </c>
      <c r="B6" s="21" t="inlineStr">
        <is>
          <t>White cells are typed. Shaded cells are formulas: do not type over them. Dropdowns take their values from the Lists tab.</t>
        </is>
      </c>
    </row>
    <row r="7">
      <c r="A7" s="20" t="inlineStr">
        <is>
          <t>No reminders</t>
        </is>
      </c>
      <c r="B7" s="21" t="inlineStr">
        <is>
          <t>The workbook sends no reminders or email. Overdue and Due soon are worked out from today's date each time the workbook recalculates, such as when you open it.</t>
        </is>
      </c>
    </row>
    <row r="8">
      <c r="A8" s="20" t="inlineStr">
        <is>
          <t>Older Excel</t>
        </is>
      </c>
      <c r="B8" s="21" t="inlineStr">
        <is>
          <t>Some formulas use MINIFS, which older versions of Excel do not have. If a cell shows #NAME?, open the file in a current version of Excel or in Google Sheets.</t>
        </is>
      </c>
    </row>
    <row r="10">
      <c r="A10" s="19" t="inlineStr">
        <is>
          <t>What each tab holds</t>
        </is>
      </c>
      <c r="B10" s="19" t="n"/>
    </row>
    <row r="11">
      <c r="A11" s="20" t="inlineStr">
        <is>
          <t>Summary</t>
        </is>
      </c>
      <c r="B11" s="21" t="inlineStr">
        <is>
          <t>One row per grant tab, pulled by formula, with portfolio totals in row 36. Nobody edits it, except to type a new grant tab's name in column A.</t>
        </is>
      </c>
    </row>
    <row r="12">
      <c r="A12" s="20" t="inlineStr">
        <is>
          <t>Applications</t>
        </is>
      </c>
      <c r="B12" s="21" t="inlineStr">
        <is>
          <t>One row per application, kept after the decision. Grants staff edit it.</t>
        </is>
      </c>
    </row>
    <row r="13">
      <c r="A13" s="20" t="inlineStr">
        <is>
          <t>Grant 1 and Grant 2</t>
        </is>
      </c>
      <c r="B13" s="21" t="inlineStr">
        <is>
          <t>Two composite sample grants in the standard layout: basics, key cells, budget and deliverables. Each grant's owner edits its tab.</t>
        </is>
      </c>
    </row>
    <row r="14">
      <c r="A14" s="20" t="inlineStr">
        <is>
          <t>Template</t>
        </is>
      </c>
      <c r="B14" s="21" t="inlineStr">
        <is>
          <t>The blank grant tab that every new grant is copied from. One named maintainer edits it.</t>
        </is>
      </c>
    </row>
    <row r="15">
      <c r="A15" s="20" t="inlineStr">
        <is>
          <t>Lists</t>
        </is>
      </c>
      <c r="B15" s="21" t="inlineStr">
        <is>
          <t>Allowed values for statuses and deliverable types, and the warning window in days (cell B3, set to 14). One named maintainer edits it.</t>
        </is>
      </c>
    </row>
    <row r="16">
      <c r="A16" s="20" t="inlineStr">
        <is>
          <t>Read Me</t>
        </is>
      </c>
      <c r="B16" s="21" t="inlineStr">
        <is>
          <t>How to add, name and close grant tabs, and who owns each tab. One named maintainer edits it.</t>
        </is>
      </c>
    </row>
    <row r="18">
      <c r="A18" s="19" t="inlineStr">
        <is>
          <t>Four rules</t>
        </is>
      </c>
      <c r="B18" s="19" t="n"/>
    </row>
    <row r="19">
      <c r="A19" s="20" t="inlineStr">
        <is>
          <t>Same layout</t>
        </is>
      </c>
      <c r="B19" s="21" t="inlineStr">
        <is>
          <t>Every grant tab has the same layout, because the Summary reads fixed cell addresses. Keep every block where it is: do not insert or delete rows or columns on a grant tab.</t>
        </is>
      </c>
    </row>
    <row r="20">
      <c r="A20" s="20" t="inlineStr">
        <is>
          <t>One way</t>
        </is>
      </c>
      <c r="B20" s="21" t="inlineStr">
        <is>
          <t>Formulas point one way: a grant tab never refers to another grant tab, and only the Summary reads across grant tabs. The Lists tab is the one shared source: every Flag formula reads its warning window and every dropdown reads its values.</t>
        </is>
      </c>
    </row>
    <row r="21">
      <c r="A21" s="20" t="inlineStr">
        <is>
          <t>Template first</t>
        </is>
      </c>
      <c r="B21" s="21" t="inlineStr">
        <is>
          <t>Layout changes happen on the Template first and then on every copy. Change the Template only between reporting cycles, and copy the change onto every open grant tab the same day, so the Summary's cell addresses stay true everywhere.</t>
        </is>
      </c>
    </row>
    <row r="22">
      <c r="A22" s="20" t="inlineStr">
        <is>
          <t>Tab names</t>
        </is>
      </c>
      <c r="B22" s="21" t="inlineStr">
        <is>
          <t>Each grant tab has a short unique name, such as the grant's ID, which is also the name typed in the Summary's column A. Spaces and apostrophes in a name are fine. If a tab is renamed, retype the name on the Summary; until then column B shows No tab with this name and the rest of the row stays blank.</t>
        </is>
      </c>
    </row>
    <row r="24">
      <c r="A24" s="19" t="inlineStr">
        <is>
          <t>Routines</t>
        </is>
      </c>
      <c r="B24" s="19" t="n"/>
    </row>
    <row r="25">
      <c r="A25" s="20" t="inlineStr">
        <is>
          <t>Add a grant</t>
        </is>
      </c>
      <c r="B25" s="21" t="inlineStr">
        <is>
          <t>Copy the Template tab (in Excel, right-click the tab, choose Move or Copy and select Create a copy) and rename the copy with a short unique name, such as the grant's ID. Replace the title in cell A1, fill the basics block from the award letter, then enter the budget lines and every deliverable with its due date and owner. Type the tab name in the next empty row of the Summary and check that the row fills in. Then set the application's status to Awarded on the Applications tab and record the tab name in its Grant tab column.</t>
        </is>
      </c>
    </row>
    <row r="26">
      <c r="A26" s="20" t="inlineStr">
        <is>
          <t>Each month</t>
        </is>
      </c>
      <c r="B26" s="21" t="inlineStr">
        <is>
          <t>Update the Spent column on each grant tab from your accounting system, one total per budget line. Transactions belong in an expenditure ledger, not on the grant tab.</t>
        </is>
      </c>
    </row>
    <row r="27">
      <c r="A27" s="20" t="inlineStr">
        <is>
          <t>Staff meetings</t>
        </is>
      </c>
      <c r="B27" s="21" t="inlineStr">
        <is>
          <t>Sort the Summary by next due date before each staff meeting: select A5:O34 and sort by column K, oldest date first. Rows without a grant go to the bottom and the Total row stays where it is. The Overdue count is the first number worth asking about.</t>
        </is>
      </c>
    </row>
    <row r="28">
      <c r="A28" s="20" t="inlineStr">
        <is>
          <t>Changed dates</t>
        </is>
      </c>
      <c r="B28" s="21" t="inlineStr">
        <is>
          <t>Write the date and reason for any changed due date or amount in the deliverable's Notes column. Show Changes in Excel covers up to 60 days.</t>
        </is>
      </c>
    </row>
    <row r="29">
      <c r="A29" s="20" t="inlineStr">
        <is>
          <t>Close a grant</t>
        </is>
      </c>
      <c r="B29" s="21" t="inlineStr">
        <is>
          <t>Set its status to Closed, move the tab to the end of the workbook and leave it there. Do not delete it: federal recipients and subrecipients must "retain all Federal award records for three years from the date of submission of their final financial report" (2 CFR 200.334). The Summary keeps reading a closed tab until you remove its name.</t>
        </is>
      </c>
    </row>
    <row r="30">
      <c r="A30" s="20" t="inlineStr">
        <is>
          <t>Protect key cells</t>
        </is>
      </c>
      <c r="B30" s="21" t="inlineStr">
        <is>
          <t>Protect each tab's key cells against accidental typing (Review, Protect Sheet). The typed cells are already unlocked, so protection leaves them editable and locks everything else, including the shaded formula cells. Unprotect the Summary before you sort it. Protection is not a security feature: Microsoft says it "simply prevents users from modifying locked cells within the worksheet."</t>
        </is>
      </c>
    </row>
    <row r="31">
      <c r="A31" s="20" t="inlineStr">
        <is>
          <t>Capacity</t>
        </is>
      </c>
      <c r="B31" s="21" t="inlineStr">
        <is>
          <t>The Summary has 30 grant rows (5 to 34), the Applications tab 100 rows, and each grant tab 10 budget lines and 25 deliverables.</t>
        </is>
      </c>
    </row>
    <row r="33">
      <c r="A33" s="19" t="inlineStr">
        <is>
          <t>Owners</t>
        </is>
      </c>
      <c r="B33" s="19" t="n"/>
    </row>
    <row r="34">
      <c r="A34" s="22" t="inlineStr">
        <is>
          <t>Name one owner for each tab, and add a row here for each new grant tab.</t>
        </is>
      </c>
    </row>
    <row r="35">
      <c r="A35" s="3" t="inlineStr">
        <is>
          <t>Tab</t>
        </is>
      </c>
      <c r="B35" s="3" t="inlineStr">
        <is>
          <t>Owner</t>
        </is>
      </c>
    </row>
    <row r="36">
      <c r="A36" s="23" t="inlineStr">
        <is>
          <t>Summary</t>
        </is>
      </c>
      <c r="B36" s="4" t="n"/>
    </row>
    <row r="37">
      <c r="A37" s="23" t="inlineStr">
        <is>
          <t>Applications</t>
        </is>
      </c>
      <c r="B37" s="4" t="n"/>
    </row>
    <row r="38">
      <c r="A38" s="23" t="inlineStr">
        <is>
          <t>Template</t>
        </is>
      </c>
      <c r="B38" s="4" t="n"/>
    </row>
    <row r="39">
      <c r="A39" s="23" t="inlineStr">
        <is>
          <t>Lists</t>
        </is>
      </c>
      <c r="B39" s="4" t="n"/>
    </row>
    <row r="40">
      <c r="A40" s="23" t="inlineStr">
        <is>
          <t>Read Me</t>
        </is>
      </c>
      <c r="B40" s="4" t="n"/>
    </row>
    <row r="41">
      <c r="A41" s="23" t="inlineStr">
        <is>
          <t>Grant 1</t>
        </is>
      </c>
      <c r="B41" s="4" t="n"/>
    </row>
    <row r="42">
      <c r="A42" s="23" t="inlineStr">
        <is>
          <t>Grant 2</t>
        </is>
      </c>
      <c r="B42" s="4" t="n"/>
    </row>
    <row r="44">
      <c r="A44" s="13" t="inlineStr">
        <is>
          <t>Source: https://www.grantcue.com/blog/grant-tracker-one-tab-per-grant | GrantCue</t>
        </is>
      </c>
    </row>
  </sheetData>
  <pageMargins left="0.75" right="0.75" top="1" bottom="1" header="0.5" footer="0.5"/>
  <pageSetup orientation="portrait" paperSize="1" fitToHeight="0" fitToWidth="1"/>
  <headerFooter>
    <oddHeader/>
    <oddFooter>&amp;L&amp;8 Source: https://www.grantcue.com/blog/grant-tracker-one-tab-per-grant | GrantCue&amp;R&amp;8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One-Tab-Per-Grant Tracker Workbook</dc:title>
  <dcterms:created xmlns:dcterms="http://purl.org/dc/terms/" xmlns:xsi="http://www.w3.org/2001/XMLSchema-instance" xsi:type="dcterms:W3CDTF">2026-09-22T12:00:00Z</dcterms:created>
  <dcterms:modified xmlns:dcterms="http://purl.org/dc/terms/" xmlns:xsi="http://www.w3.org/2001/XMLSchema-instance" xsi:type="dcterms:W3CDTF">2026-09-23T01:52:57Z</dcterms:modified>
  <cp:lastModifiedBy>GrantCue</cp:lastModifiedBy>
</cp:coreProperties>
</file>